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conta\Documents\Strongman\MAS Wrestling\Arnold MAS\"/>
    </mc:Choice>
  </mc:AlternateContent>
  <xr:revisionPtr revIDLastSave="0" documentId="13_ncr:1_{6725A330-B7CC-4D67-8489-0F9090E83640}" xr6:coauthVersionLast="40" xr6:coauthVersionMax="40" xr10:uidLastSave="{00000000-0000-0000-0000-000000000000}"/>
  <bookViews>
    <workbookView xWindow="384" yWindow="384" windowWidth="13644" windowHeight="11616" firstSheet="5" activeTab="5"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 sheetId="9" r:id="rId7"/>
    <sheet name="Rounds" sheetId="10" state="hidden" r:id="rId8"/>
    <sheet name="Score Sheet" sheetId="12" state="hidden" r:id="rId9"/>
    <sheet name="Score Sheet (2)" sheetId="13" state="hidden" r:id="rId10"/>
  </sheets>
  <definedNames>
    <definedName name="_xlnm.Print_Area" localSheetId="5">'Competitor Roster'!$A$1:$E$14</definedName>
    <definedName name="_xlnm.Print_Area" localSheetId="2">'Heavy Weight Men'!$A$1:$L$34</definedName>
    <definedName name="_xlnm.Print_Area" localSheetId="6">'Rounds '!$A$1:$H$44</definedName>
    <definedName name="_xlnm.Print_Area" localSheetId="8">'Score Sheet'!$A$1:$C$9</definedName>
    <definedName name="_xlnm.Print_Area" localSheetId="9">'Score Sheet (2)'!$A$1:$C$9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9" l="1"/>
  <c r="D1" i="9"/>
  <c r="D44" i="9" l="1"/>
  <c r="E44" i="9" s="1"/>
  <c r="D43" i="9"/>
  <c r="E43" i="9" s="1"/>
  <c r="D42" i="9"/>
  <c r="E42" i="9" s="1"/>
  <c r="D41" i="9"/>
  <c r="E41" i="9" s="1"/>
  <c r="D39" i="9"/>
  <c r="E39" i="9" s="1"/>
  <c r="D38" i="9"/>
  <c r="E38" i="9" s="1"/>
  <c r="D36" i="9"/>
  <c r="E36" i="9" s="1"/>
  <c r="D35" i="9"/>
  <c r="E35" i="9" s="1"/>
  <c r="D34" i="9"/>
  <c r="E34" i="9" s="1"/>
  <c r="D33" i="9"/>
  <c r="E33" i="9" s="1"/>
  <c r="D31" i="9"/>
  <c r="E31" i="9" s="1"/>
  <c r="D30" i="9"/>
  <c r="E30" i="9" s="1"/>
  <c r="D28" i="9"/>
  <c r="E28" i="9" s="1"/>
  <c r="D27" i="9"/>
  <c r="E27" i="9" s="1"/>
  <c r="D26" i="9"/>
  <c r="E26" i="9" s="1"/>
  <c r="D25" i="9"/>
  <c r="E25" i="9" s="1"/>
  <c r="D24" i="9"/>
  <c r="E24" i="9" s="1"/>
  <c r="D23" i="9"/>
  <c r="E23" i="9" s="1"/>
  <c r="D21" i="9"/>
  <c r="E21" i="9" s="1"/>
  <c r="D20" i="9"/>
  <c r="E20" i="9" s="1"/>
  <c r="D19" i="9"/>
  <c r="E19" i="9" s="1"/>
  <c r="D18" i="9"/>
  <c r="E18" i="9" s="1"/>
  <c r="D17" i="9"/>
  <c r="E17" i="9" s="1"/>
  <c r="D16" i="9"/>
  <c r="E16" i="9" s="1"/>
  <c r="D11" i="9"/>
  <c r="E11" i="9" s="1"/>
  <c r="D14" i="9" l="1"/>
  <c r="E14" i="9" s="1"/>
  <c r="B1" i="9" l="1"/>
  <c r="N4" i="13" l="1"/>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D12" i="9"/>
  <c r="E12" i="9" s="1"/>
  <c r="D10" i="9"/>
  <c r="E10" i="9" s="1"/>
  <c r="D8" i="9"/>
  <c r="E8" i="9" s="1"/>
  <c r="D6" i="9"/>
  <c r="E6" i="9" s="1"/>
  <c r="D13" i="9"/>
  <c r="E13" i="9" s="1"/>
  <c r="D9" i="9"/>
  <c r="E9" i="9" s="1"/>
  <c r="D7" i="9"/>
  <c r="E7" i="9" s="1"/>
  <c r="D5" i="9"/>
  <c r="E5" i="9" s="1"/>
  <c r="E18" i="7"/>
  <c r="B7" i="7"/>
  <c r="E7" i="7" s="1"/>
  <c r="H30" i="1"/>
  <c r="H14" i="1"/>
  <c r="H24" i="1"/>
  <c r="H8" i="1"/>
  <c r="E21" i="1"/>
  <c r="E9" i="1"/>
  <c r="C3" i="12" l="1"/>
</calcChain>
</file>

<file path=xl/sharedStrings.xml><?xml version="1.0" encoding="utf-8"?>
<sst xmlns="http://schemas.openxmlformats.org/spreadsheetml/2006/main" count="471" uniqueCount="143">
  <si>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</si>
  <si>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</si>
  <si>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</si>
  <si>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</si>
  <si>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</si>
  <si>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</si>
  <si>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</si>
  <si>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</si>
  <si>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</si>
  <si>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</si>
  <si>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</si>
  <si>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</si>
  <si>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</si>
  <si>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</si>
  <si>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</si>
  <si>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</si>
  <si>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</si>
  <si>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</si>
  <si>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</si>
  <si>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</si>
  <si>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</si>
  <si>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</si>
  <si>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</si>
  <si>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</si>
  <si>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</si>
  <si>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</si>
  <si>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</si>
  <si>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</si>
  <si>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</si>
  <si>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</si>
  <si>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</si>
  <si>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</si>
  <si>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</si>
  <si>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</si>
  <si>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</si>
  <si>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</si>
  <si>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</si>
  <si>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</si>
  <si>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</si>
  <si>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</si>
  <si>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</si>
  <si>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</si>
  <si>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</si>
  <si>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</si>
  <si>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</si>
  <si>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</si>
  <si>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</si>
  <si>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</si>
  <si>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</si>
  <si>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</si>
  <si>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</si>
  <si>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</si>
  <si>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</si>
  <si>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</si>
  <si>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</si>
  <si>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</si>
  <si>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</si>
  <si>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</si>
  <si>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</si>
  <si>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</si>
  <si>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</si>
  <si>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</si>
  <si>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</si>
  <si>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</si>
  <si>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</si>
  <si>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</si>
  <si>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</si>
  <si>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</si>
  <si>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DIRECTIONS</t>
  </si>
  <si>
    <t>a</t>
  </si>
  <si>
    <t>Input registered athletes names above</t>
  </si>
  <si>
    <t>b</t>
  </si>
  <si>
    <t>c</t>
  </si>
  <si>
    <t>d</t>
  </si>
  <si>
    <t>e.</t>
  </si>
  <si>
    <t>Fight Schedule</t>
  </si>
  <si>
    <t>f.</t>
  </si>
  <si>
    <t>No athlete can have more than ONE bye, and NO two athletes can fight each other twice</t>
  </si>
  <si>
    <t>g.</t>
  </si>
  <si>
    <r>
      <t xml:space="preserve">Input final </t>
    </r>
    <r>
      <rPr>
        <b/>
        <sz val="11"/>
        <color theme="6"/>
        <rFont val="Calibri"/>
        <family val="2"/>
        <scheme val="minor"/>
      </rPr>
      <t>Placings</t>
    </r>
    <r>
      <rPr>
        <b/>
        <sz val="11"/>
        <color theme="1"/>
        <rFont val="Calibri"/>
        <family val="2"/>
        <scheme val="minor"/>
      </rPr>
      <t xml:space="preserve"> in "Score Sheet" tabs</t>
    </r>
  </si>
  <si>
    <t>Overall</t>
  </si>
  <si>
    <t>Sched.</t>
  </si>
  <si>
    <r>
      <rPr>
        <sz val="9"/>
        <color rgb="FF00B050"/>
        <rFont val="Calibri"/>
        <family val="2"/>
        <scheme val="minor"/>
      </rPr>
      <t>Weigh</t>
    </r>
    <r>
      <rPr>
        <sz val="9"/>
        <color theme="1"/>
        <rFont val="Calibri"/>
        <family val="2"/>
        <scheme val="minor"/>
      </rPr>
      <t xml:space="preserve"> athletes  and draw </t>
    </r>
    <r>
      <rPr>
        <sz val="9"/>
        <color rgb="FF00B050"/>
        <rFont val="Calibri"/>
        <family val="2"/>
        <scheme val="minor"/>
      </rPr>
      <t>Lot#</t>
    </r>
    <r>
      <rPr>
        <sz val="9"/>
        <color theme="1"/>
        <rFont val="Calibri"/>
        <family val="2"/>
        <scheme val="minor"/>
      </rPr>
      <t xml:space="preserve"> and input above</t>
    </r>
  </si>
  <si>
    <t>Athletes must not to compete twice with each other; the result is counted by the first match. Free athlete in the first round will automatically go to the second round in the group "A" the first number in the second round and competes with the winner of the first pair of the first round. In the second round in Group "B" the pairs shall be formed in accordance with drawing lot number and the losers are eliminated, etc.</t>
  </si>
  <si>
    <t>Bouts W/L</t>
  </si>
  <si>
    <t>in Match</t>
  </si>
  <si>
    <t>Match</t>
  </si>
  <si>
    <t>Final</t>
  </si>
  <si>
    <t>The First Round Fight Schedule are now created for you on the "Rounds" tab</t>
  </si>
  <si>
    <r>
      <t xml:space="preserve">Input </t>
    </r>
    <r>
      <rPr>
        <sz val="9"/>
        <color rgb="FF00B050"/>
        <rFont val="Calibri"/>
        <family val="2"/>
        <scheme val="minor"/>
      </rPr>
      <t>score</t>
    </r>
    <r>
      <rPr>
        <sz val="9"/>
        <color theme="1"/>
        <rFont val="Calibri"/>
        <family val="2"/>
        <scheme val="minor"/>
      </rPr>
      <t xml:space="preserve"> and </t>
    </r>
    <r>
      <rPr>
        <sz val="9"/>
        <color rgb="FF00B050"/>
        <rFont val="Calibri"/>
        <family val="2"/>
        <scheme val="minor"/>
      </rPr>
      <t>points</t>
    </r>
    <r>
      <rPr>
        <sz val="9"/>
        <color theme="1"/>
        <rFont val="Calibri"/>
        <family val="2"/>
        <scheme val="minor"/>
      </rPr>
      <t xml:space="preserve"> on "Rounds" tab  for each Match as the round proceeds</t>
    </r>
  </si>
  <si>
    <t xml:space="preserve">Final </t>
  </si>
  <si>
    <t>Country</t>
  </si>
  <si>
    <t>12 Athletes</t>
  </si>
  <si>
    <t>ROUND 1</t>
  </si>
  <si>
    <t>Bronze</t>
  </si>
  <si>
    <t>ROUND 2A</t>
  </si>
  <si>
    <t>FINAL ROUNDS</t>
  </si>
  <si>
    <t>ROUND 3B</t>
  </si>
  <si>
    <t>ROUND 3A</t>
  </si>
  <si>
    <t xml:space="preserve"> ROUND 2B</t>
  </si>
  <si>
    <t>2019 Arrnold MAS Wrestling</t>
  </si>
  <si>
    <t>Heavyweight +105kg</t>
  </si>
  <si>
    <t>John</t>
  </si>
  <si>
    <t>Mouser</t>
  </si>
  <si>
    <t>USA Wv</t>
  </si>
  <si>
    <t>Zoltan</t>
  </si>
  <si>
    <t>Csibrak</t>
  </si>
  <si>
    <t>Hungary</t>
  </si>
  <si>
    <t>Anton</t>
  </si>
  <si>
    <t>Dementev</t>
  </si>
  <si>
    <t>Russia</t>
  </si>
  <si>
    <t xml:space="preserve">Adam </t>
  </si>
  <si>
    <t>Turner</t>
  </si>
  <si>
    <t>USA IN</t>
  </si>
  <si>
    <t>Szabolcs</t>
  </si>
  <si>
    <t>Blasko</t>
  </si>
  <si>
    <t>Jeremy</t>
  </si>
  <si>
    <t>Hays</t>
  </si>
  <si>
    <t>USA OH (Enon)</t>
  </si>
  <si>
    <t>Tom</t>
  </si>
  <si>
    <t>Sroka</t>
  </si>
  <si>
    <t>USA Il</t>
  </si>
  <si>
    <t>Devonta</t>
  </si>
  <si>
    <t>Montgomery</t>
  </si>
  <si>
    <t>USA KY</t>
  </si>
  <si>
    <t>Tim</t>
  </si>
  <si>
    <t>Sowards</t>
  </si>
  <si>
    <t>USA OH (Heath)</t>
  </si>
  <si>
    <t>Ulice</t>
  </si>
  <si>
    <t xml:space="preserve">Payne </t>
  </si>
  <si>
    <t>USA WI</t>
  </si>
  <si>
    <t>Azerbaijan</t>
  </si>
  <si>
    <t>1</t>
  </si>
  <si>
    <t>2</t>
  </si>
  <si>
    <t>3</t>
  </si>
  <si>
    <t>0</t>
  </si>
  <si>
    <t>injured withdrawal</t>
  </si>
  <si>
    <t>FINALS</t>
  </si>
  <si>
    <t>800; 400; 300</t>
  </si>
  <si>
    <t>BRONZE MEDAL</t>
  </si>
  <si>
    <t>GOLD MEDAL</t>
  </si>
  <si>
    <t>SILVER MEDAL</t>
  </si>
  <si>
    <t>4TH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</si>
</sst>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11"/>
      <name val="Calibri"/>
      <family val="2"/>
      <scheme val="minor"/>
    </font>
    <font>
      <b/>
      <sz val="11"/>
      <color theme="6"/>
      <name val="Calibri"/>
      <family val="2"/>
      <scheme val="minor"/>
    </font>
    <font>
      <b/>
      <sz val="11"/>
      <name val="Calibri"/>
      <family val="2"/>
      <scheme val="minor"/>
    </font>
    <font>
      <sz val="9"/>
      <color rgb="FF00B050"/>
      <name val="Calibri"/>
      <family val="2"/>
      <scheme val="minor"/>
    </font>
    <font>
      <sz val="9"/>
      <color theme="1"/>
      <name val="Times New Roman"/>
      <family val="1"/>
    </font>
    <font>
      <sz val="10"/>
      <name val="Arial"/>
      <family val="2"/>
    </font>
    <font>
      <sz val="10"/>
      <color rgb="FF333333"/>
      <name val="Arial"/>
      <family val="2"/>
    </font>
    <font>
      <u/>
      <sz val="10"/>
      <color indexed="12"/>
      <name val="Verdana"/>
      <family val="2"/>
    </font>
    <font>
      <sz val="10"/>
      <name val="Verdana"/>
      <family val="2"/>
    </font>
    <font>
      <sz val="12"/>
      <color theme="1"/>
      <name val="Georgia"/>
      <family val="1"/>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0" fontId="21" fillId="0" borderId="0"/>
    <xf numFmtId="0" fontId="21" fillId="0" borderId="0"/>
    <xf numFmtId="0" fontId="23" fillId="0" borderId="0" applyNumberFormat="0" applyFill="0" applyBorder="0" applyAlignment="0" applyProtection="0">
      <alignment vertical="top"/>
      <protection locked="0"/>
    </xf>
    <xf numFmtId="44" fontId="26" fillId="0" borderId="0" applyFont="0" applyFill="0" applyBorder="0" applyAlignment="0" applyProtection="0"/>
  </cellStyleXfs>
  <cellXfs count="157">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6" fillId="0" borderId="0" xfId="0" applyFont="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2" borderId="2" xfId="0" applyFill="1" applyBorder="1"/>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0" borderId="24" xfId="0" applyBorder="1" applyAlignment="1">
      <alignment horizontal="center"/>
    </xf>
    <xf numFmtId="0" fontId="15" fillId="0" borderId="0" xfId="0" applyFont="1" applyAlignment="1">
      <alignment wrapText="1"/>
    </xf>
    <xf numFmtId="0" fontId="16" fillId="0" borderId="0" xfId="0" applyFont="1" applyAlignment="1" applyProtection="1">
      <alignment horizontal="center"/>
      <protection locked="0"/>
    </xf>
    <xf numFmtId="0" fontId="0" fillId="0" borderId="29" xfId="0" applyBorder="1"/>
    <xf numFmtId="0" fontId="9" fillId="0" borderId="0" xfId="0" applyFont="1" applyAlignment="1">
      <alignment horizontal="center"/>
    </xf>
    <xf numFmtId="0" fontId="0" fillId="0" borderId="0" xfId="0" applyAlignment="1">
      <alignment horizontal="center" vertical="top"/>
    </xf>
    <xf numFmtId="0" fontId="1" fillId="0" borderId="0" xfId="0" applyFont="1" applyAlignment="1">
      <alignment wrapText="1"/>
    </xf>
    <xf numFmtId="0" fontId="0" fillId="0" borderId="16"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0" xfId="0" applyBorder="1" applyAlignment="1" applyProtection="1">
      <alignment horizontal="center"/>
      <protection locked="0"/>
    </xf>
    <xf numFmtId="0" fontId="0" fillId="4" borderId="18" xfId="0" applyFill="1" applyBorder="1" applyAlignment="1">
      <alignment horizontal="center"/>
    </xf>
    <xf numFmtId="0" fontId="0" fillId="6" borderId="33" xfId="0" applyFill="1" applyBorder="1" applyAlignment="1" applyProtection="1">
      <alignment horizontal="center"/>
      <protection locked="0"/>
    </xf>
    <xf numFmtId="0" fontId="0" fillId="0" borderId="1" xfId="0" applyBorder="1" applyAlignment="1">
      <alignment horizontal="center"/>
    </xf>
    <xf numFmtId="0" fontId="20" fillId="0" borderId="0" xfId="0" applyFont="1" applyAlignment="1">
      <alignment horizontal="justify"/>
    </xf>
    <xf numFmtId="49" fontId="0" fillId="5" borderId="4" xfId="0" applyNumberFormat="1" applyFill="1" applyBorder="1" applyAlignment="1">
      <alignment horizontal="center" shrinkToFit="1"/>
    </xf>
    <xf numFmtId="0" fontId="0" fillId="4" borderId="2" xfId="0" applyFill="1" applyBorder="1" applyAlignment="1">
      <alignment horizontal="center"/>
    </xf>
    <xf numFmtId="0" fontId="0" fillId="4" borderId="3" xfId="0" applyFill="1" applyBorder="1" applyAlignment="1">
      <alignment horizontal="center"/>
    </xf>
    <xf numFmtId="49" fontId="0" fillId="5" borderId="34" xfId="0" applyNumberFormat="1" applyFill="1" applyBorder="1" applyAlignment="1">
      <alignment horizontal="center" shrinkToFit="1"/>
    </xf>
    <xf numFmtId="0" fontId="0" fillId="4" borderId="18" xfId="0" applyFill="1" applyBorder="1" applyAlignment="1" applyProtection="1">
      <alignment horizontal="center"/>
      <protection locked="0"/>
    </xf>
    <xf numFmtId="49" fontId="0" fillId="4" borderId="14" xfId="0" applyNumberFormat="1" applyFill="1" applyBorder="1" applyAlignment="1">
      <alignment horizontal="center" shrinkToFit="1"/>
    </xf>
    <xf numFmtId="0" fontId="0" fillId="6" borderId="32" xfId="0" applyFill="1" applyBorder="1" applyAlignment="1" applyProtection="1">
      <alignment horizontal="center"/>
      <protection locked="0"/>
    </xf>
    <xf numFmtId="49" fontId="0" fillId="5" borderId="13" xfId="0" applyNumberFormat="1" applyFill="1" applyBorder="1" applyAlignment="1">
      <alignment horizontal="center" shrinkToFit="1"/>
    </xf>
    <xf numFmtId="49" fontId="0" fillId="5" borderId="35" xfId="0" applyNumberFormat="1" applyFill="1" applyBorder="1" applyAlignment="1">
      <alignment horizontal="center" shrinkToFit="1"/>
    </xf>
    <xf numFmtId="0" fontId="16" fillId="0" borderId="0" xfId="0" applyFont="1" applyAlignment="1">
      <alignment horizontal="center"/>
    </xf>
    <xf numFmtId="0" fontId="21" fillId="0" borderId="1" xfId="1" applyBorder="1" applyAlignment="1">
      <alignment horizontal="center" wrapText="1"/>
    </xf>
    <xf numFmtId="0" fontId="21" fillId="0" borderId="1" xfId="1" applyBorder="1" applyAlignment="1">
      <alignment horizontal="left" wrapText="1"/>
    </xf>
    <xf numFmtId="0" fontId="21" fillId="0" borderId="1" xfId="2" applyBorder="1" applyAlignment="1">
      <alignment horizontal="left" wrapText="1"/>
    </xf>
    <xf numFmtId="0" fontId="21" fillId="0" borderId="1" xfId="2" applyBorder="1" applyAlignment="1">
      <alignment horizontal="center" wrapText="1"/>
    </xf>
    <xf numFmtId="0" fontId="22" fillId="0" borderId="1" xfId="0" applyFont="1" applyBorder="1"/>
    <xf numFmtId="0" fontId="22" fillId="0" borderId="1" xfId="0" applyFont="1" applyBorder="1" applyAlignment="1">
      <alignment horizontal="center"/>
    </xf>
    <xf numFmtId="0" fontId="24" fillId="0" borderId="1" xfId="3" applyFont="1" applyBorder="1" applyAlignment="1" applyProtection="1"/>
    <xf numFmtId="0" fontId="24" fillId="0" borderId="1" xfId="3" applyFont="1" applyBorder="1" applyAlignment="1" applyProtection="1">
      <alignment horizontal="center"/>
    </xf>
    <xf numFmtId="0" fontId="25" fillId="0" borderId="1" xfId="0" applyFont="1" applyBorder="1"/>
    <xf numFmtId="0" fontId="21" fillId="0" borderId="1" xfId="2" applyBorder="1" applyAlignment="1">
      <alignment horizontal="left"/>
    </xf>
    <xf numFmtId="0" fontId="21" fillId="0" borderId="1" xfId="2" applyBorder="1" applyAlignment="1">
      <alignment horizontal="center"/>
    </xf>
    <xf numFmtId="0" fontId="1" fillId="0" borderId="15"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25" xfId="0" applyBorder="1" applyAlignment="1" applyProtection="1">
      <alignment horizontal="center"/>
      <protection locked="0"/>
    </xf>
    <xf numFmtId="0" fontId="5" fillId="0" borderId="30" xfId="0" applyFont="1" applyBorder="1"/>
    <xf numFmtId="0" fontId="0" fillId="0" borderId="32" xfId="0" applyBorder="1" applyAlignment="1">
      <alignment horizontal="center"/>
    </xf>
    <xf numFmtId="0" fontId="0" fillId="0" borderId="36" xfId="0" applyBorder="1" applyAlignment="1">
      <alignment horizontal="center"/>
    </xf>
    <xf numFmtId="49" fontId="0" fillId="5" borderId="37" xfId="0" applyNumberFormat="1" applyFill="1" applyBorder="1" applyAlignment="1">
      <alignment horizontal="center"/>
    </xf>
    <xf numFmtId="0" fontId="0" fillId="5" borderId="27" xfId="0" applyFill="1" applyBorder="1" applyAlignment="1">
      <alignment horizontal="center"/>
    </xf>
    <xf numFmtId="49" fontId="0" fillId="5" borderId="38" xfId="0" applyNumberFormat="1" applyFill="1" applyBorder="1" applyAlignment="1">
      <alignment horizontal="center"/>
    </xf>
    <xf numFmtId="0" fontId="0" fillId="5" borderId="37" xfId="0" applyFill="1" applyBorder="1" applyAlignment="1">
      <alignment horizontal="center"/>
    </xf>
    <xf numFmtId="49" fontId="0" fillId="5" borderId="29" xfId="0" applyNumberFormat="1" applyFill="1" applyBorder="1" applyAlignment="1">
      <alignment horizontal="center"/>
    </xf>
    <xf numFmtId="49" fontId="0" fillId="4" borderId="26" xfId="0" applyNumberFormat="1" applyFill="1" applyBorder="1" applyAlignment="1">
      <alignment horizontal="center"/>
    </xf>
    <xf numFmtId="49" fontId="0" fillId="5" borderId="39" xfId="0" applyNumberFormat="1" applyFill="1" applyBorder="1" applyAlignment="1">
      <alignment horizontal="center"/>
    </xf>
    <xf numFmtId="49" fontId="0" fillId="5" borderId="40" xfId="0" applyNumberFormat="1" applyFill="1" applyBorder="1" applyAlignment="1">
      <alignment horizontal="center"/>
    </xf>
    <xf numFmtId="49" fontId="0" fillId="5" borderId="41" xfId="0" applyNumberFormat="1" applyFill="1" applyBorder="1" applyAlignment="1">
      <alignment horizontal="center"/>
    </xf>
    <xf numFmtId="49" fontId="0" fillId="5" borderId="28" xfId="0" applyNumberFormat="1" applyFill="1" applyBorder="1" applyAlignment="1">
      <alignment horizontal="center"/>
    </xf>
    <xf numFmtId="49" fontId="0" fillId="5" borderId="31" xfId="0" applyNumberFormat="1" applyFill="1" applyBorder="1" applyAlignment="1">
      <alignment horizontal="center"/>
    </xf>
    <xf numFmtId="0" fontId="3" fillId="0" borderId="0" xfId="0" applyFont="1"/>
    <xf numFmtId="0" fontId="0" fillId="0" borderId="33" xfId="0" applyBorder="1" applyAlignment="1">
      <alignment horizontal="center"/>
    </xf>
    <xf numFmtId="49" fontId="0" fillId="5" borderId="34" xfId="0" applyNumberFormat="1" applyFill="1" applyBorder="1" applyAlignment="1">
      <alignment horizontal="center"/>
    </xf>
    <xf numFmtId="0" fontId="0" fillId="5" borderId="35" xfId="0" applyFill="1" applyBorder="1" applyAlignment="1">
      <alignment horizontal="center"/>
    </xf>
    <xf numFmtId="49" fontId="0" fillId="5" borderId="35" xfId="0" applyNumberFormat="1" applyFill="1" applyBorder="1" applyAlignment="1">
      <alignment horizontal="center"/>
    </xf>
    <xf numFmtId="0" fontId="0" fillId="5" borderId="34" xfId="0" applyFill="1" applyBorder="1" applyAlignment="1">
      <alignment horizontal="center"/>
    </xf>
    <xf numFmtId="49" fontId="0" fillId="5" borderId="11" xfId="0" applyNumberFormat="1" applyFill="1" applyBorder="1" applyAlignment="1">
      <alignment horizontal="center" shrinkToFit="1"/>
    </xf>
    <xf numFmtId="0" fontId="0" fillId="4" borderId="7" xfId="0" applyFill="1" applyBorder="1" applyAlignment="1">
      <alignment horizontal="center"/>
    </xf>
    <xf numFmtId="0" fontId="0" fillId="5" borderId="32" xfId="0" applyFill="1" applyBorder="1" applyAlignment="1" applyProtection="1">
      <alignment horizontal="center"/>
      <protection locked="0"/>
    </xf>
    <xf numFmtId="0" fontId="0" fillId="5" borderId="33"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1" fillId="0" borderId="15" xfId="0" applyFont="1" applyBorder="1"/>
    <xf numFmtId="0" fontId="1" fillId="0" borderId="18" xfId="0" applyFont="1" applyBorder="1"/>
    <xf numFmtId="0" fontId="0" fillId="5" borderId="36" xfId="0" applyFill="1" applyBorder="1"/>
    <xf numFmtId="0" fontId="0" fillId="5" borderId="44" xfId="0" applyFill="1" applyBorder="1"/>
    <xf numFmtId="0" fontId="0" fillId="5" borderId="45" xfId="0" applyFill="1" applyBorder="1"/>
    <xf numFmtId="0" fontId="16" fillId="0" borderId="46" xfId="0" applyFont="1" applyBorder="1" applyAlignment="1" applyProtection="1">
      <alignment horizontal="center"/>
      <protection locked="0"/>
    </xf>
    <xf numFmtId="0" fontId="0" fillId="0" borderId="46" xfId="0" applyBorder="1"/>
    <xf numFmtId="0" fontId="0" fillId="0" borderId="31" xfId="0" applyBorder="1"/>
    <xf numFmtId="0" fontId="1" fillId="0" borderId="26" xfId="0" applyFont="1" applyBorder="1" applyAlignment="1">
      <alignment horizontal="center"/>
    </xf>
    <xf numFmtId="0" fontId="0" fillId="0" borderId="18" xfId="0" applyBorder="1" applyAlignment="1" applyProtection="1">
      <alignment horizontal="center"/>
      <protection locked="0"/>
    </xf>
    <xf numFmtId="0" fontId="0" fillId="6" borderId="7" xfId="0" applyFill="1" applyBorder="1" applyAlignment="1" applyProtection="1">
      <alignment horizontal="center"/>
      <protection locked="0"/>
    </xf>
    <xf numFmtId="49" fontId="0" fillId="5" borderId="14" xfId="0" applyNumberFormat="1" applyFill="1" applyBorder="1" applyAlignment="1">
      <alignment horizontal="center" shrinkToFit="1"/>
    </xf>
    <xf numFmtId="49" fontId="0" fillId="5" borderId="26" xfId="0" applyNumberFormat="1" applyFill="1" applyBorder="1" applyAlignment="1">
      <alignment horizontal="center"/>
    </xf>
    <xf numFmtId="49" fontId="0" fillId="5" borderId="35" xfId="0" applyNumberFormat="1" applyFill="1" applyBorder="1"/>
    <xf numFmtId="44" fontId="0" fillId="0" borderId="0" xfId="4" applyFont="1"/>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42" xfId="0" applyFont="1" applyBorder="1" applyAlignment="1">
      <alignment horizontal="center"/>
    </xf>
    <xf numFmtId="0" fontId="1" fillId="0" borderId="43" xfId="0" applyFont="1" applyBorder="1" applyAlignment="1">
      <alignment horizontal="center"/>
    </xf>
    <xf numFmtId="0" fontId="1" fillId="0" borderId="16" xfId="0" applyFont="1" applyBorder="1" applyAlignment="1">
      <alignment horizontal="center"/>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49" fontId="0" fillId="5" borderId="47" xfId="0" applyNumberFormat="1" applyFill="1" applyBorder="1" applyAlignment="1">
      <alignment horizontal="center"/>
    </xf>
    <xf numFmtId="49" fontId="0" fillId="5" borderId="37" xfId="0" applyNumberFormat="1" applyFill="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0" xfId="0" applyFont="1" applyBorder="1" applyAlignment="1">
      <alignment horizontal="center"/>
    </xf>
    <xf numFmtId="0" fontId="1" fillId="0" borderId="27" xfId="0" applyFont="1" applyBorder="1" applyAlignment="1">
      <alignment horizontal="center"/>
    </xf>
    <xf numFmtId="0" fontId="18" fillId="4" borderId="23" xfId="0" applyFont="1" applyFill="1" applyBorder="1" applyAlignment="1" applyProtection="1">
      <alignment horizontal="center"/>
      <protection locked="0"/>
    </xf>
    <xf numFmtId="0" fontId="1" fillId="4" borderId="0" xfId="0" applyFont="1" applyFill="1" applyAlignment="1">
      <alignment horizontal="center"/>
    </xf>
    <xf numFmtId="0" fontId="1" fillId="4" borderId="26" xfId="0" applyFont="1" applyFill="1" applyBorder="1" applyAlignment="1">
      <alignment horizontal="center"/>
    </xf>
    <xf numFmtId="0" fontId="1" fillId="4" borderId="0" xfId="0" applyFont="1" applyFill="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cellXfs>
  <cellStyles count="5">
    <cellStyle name="Currency" xfId="4" builtinId="4"/>
    <cellStyle name="Hyperlink" xfId="3" builtinId="8"/>
    <cellStyle name="Normal" xfId="0" builtinId="0"/>
    <cellStyle name="Normal 2" xfId="2" xr:uid="{00000000-0005-0000-0000-000002000000}"/>
    <cellStyle name="Normal 3"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5" t="s">
        <v>7</v>
      </c>
      <c r="D3" s="7" t="s">
        <v>8</v>
      </c>
      <c r="E3" s="3" t="s">
        <v>0</v>
      </c>
      <c r="F3" s="15" t="s">
        <v>7</v>
      </c>
      <c r="G3" s="7" t="s">
        <v>37</v>
      </c>
      <c r="H3" s="3" t="s">
        <v>1</v>
      </c>
      <c r="I3" s="15" t="s">
        <v>7</v>
      </c>
      <c r="J3" s="7" t="s">
        <v>9</v>
      </c>
    </row>
    <row r="4" spans="1:12" ht="15" thickBot="1" x14ac:dyDescent="0.35">
      <c r="B4" s="2" t="s">
        <v>2</v>
      </c>
    </row>
    <row r="5" spans="1:12" ht="15" thickBot="1" x14ac:dyDescent="0.35">
      <c r="A5" s="2" t="s">
        <v>10</v>
      </c>
      <c r="B5" s="24"/>
      <c r="C5" s="12"/>
    </row>
    <row r="6" spans="1:12" ht="15" thickBot="1" x14ac:dyDescent="0.35">
      <c r="D6" s="8"/>
      <c r="E6" s="2" t="s">
        <v>2</v>
      </c>
    </row>
    <row r="7" spans="1:12" ht="15" thickBot="1" x14ac:dyDescent="0.35">
      <c r="A7" s="2">
        <v>1</v>
      </c>
      <c r="B7" s="5" t="s">
        <v>10</v>
      </c>
      <c r="C7" s="6" t="s">
        <v>10</v>
      </c>
      <c r="D7">
        <v>1</v>
      </c>
      <c r="E7" s="5" t="s">
        <v>10</v>
      </c>
      <c r="F7" s="6" t="s">
        <v>10</v>
      </c>
    </row>
    <row r="8" spans="1:12" ht="15" thickBot="1" x14ac:dyDescent="0.35">
      <c r="G8" s="13"/>
      <c r="L8" t="s">
        <v>21</v>
      </c>
    </row>
    <row r="9" spans="1:12" ht="15" thickBot="1" x14ac:dyDescent="0.35">
      <c r="G9" s="8" t="s">
        <v>10</v>
      </c>
      <c r="L9" t="s">
        <v>14</v>
      </c>
    </row>
    <row r="10" spans="1:12" ht="15" thickBot="1" x14ac:dyDescent="0.35">
      <c r="B10" s="2" t="s">
        <v>3</v>
      </c>
      <c r="G10" s="14"/>
      <c r="H10" s="16"/>
    </row>
    <row r="11" spans="1:12" ht="15" thickBot="1" x14ac:dyDescent="0.35">
      <c r="A11" s="2">
        <v>3</v>
      </c>
      <c r="B11" s="22" t="s">
        <v>10</v>
      </c>
      <c r="C11" s="6"/>
      <c r="D11">
        <v>3</v>
      </c>
      <c r="E11" s="22" t="s">
        <v>35</v>
      </c>
      <c r="F11" s="6"/>
      <c r="H11" s="6" t="s">
        <v>21</v>
      </c>
      <c r="I11" s="6"/>
    </row>
    <row r="12" spans="1:12" ht="15" thickBot="1" x14ac:dyDescent="0.35">
      <c r="D12" s="8"/>
      <c r="J12" s="16"/>
    </row>
    <row r="13" spans="1:12" ht="15" thickBot="1" x14ac:dyDescent="0.35">
      <c r="A13" s="2" t="s">
        <v>10</v>
      </c>
      <c r="B13" s="22" t="s">
        <v>10</v>
      </c>
      <c r="C13" s="6"/>
      <c r="J13" s="13"/>
    </row>
    <row r="14" spans="1:12" ht="15" thickBot="1" x14ac:dyDescent="0.35">
      <c r="J14" s="8" t="s">
        <v>10</v>
      </c>
    </row>
    <row r="15" spans="1:12" ht="15" thickBot="1" x14ac:dyDescent="0.35">
      <c r="B15" s="2" t="s">
        <v>4</v>
      </c>
      <c r="J15" s="14"/>
    </row>
    <row r="16" spans="1:12" ht="15" thickBot="1" x14ac:dyDescent="0.35">
      <c r="A16" s="2" t="s">
        <v>10</v>
      </c>
      <c r="B16" s="22" t="s">
        <v>10</v>
      </c>
      <c r="C16" s="6"/>
      <c r="J16" s="16"/>
    </row>
    <row r="17" spans="1:9" ht="15" thickBot="1" x14ac:dyDescent="0.35">
      <c r="D17" s="8"/>
      <c r="E17" s="2" t="s">
        <v>3</v>
      </c>
      <c r="I17" s="25"/>
    </row>
    <row r="18" spans="1:9" ht="15" thickBot="1" x14ac:dyDescent="0.35">
      <c r="A18" s="2">
        <v>2</v>
      </c>
      <c r="B18" s="5" t="s">
        <v>10</v>
      </c>
      <c r="C18" s="6"/>
      <c r="D18">
        <v>2</v>
      </c>
      <c r="E18" s="5" t="s">
        <v>10</v>
      </c>
      <c r="F18" s="6" t="s">
        <v>10</v>
      </c>
      <c r="H18" s="6" t="s">
        <v>14</v>
      </c>
      <c r="I18" s="6" t="s">
        <v>10</v>
      </c>
    </row>
    <row r="19" spans="1:9" ht="15" thickBot="1" x14ac:dyDescent="0.35">
      <c r="G19" s="26"/>
    </row>
    <row r="20" spans="1:9" ht="15" thickBot="1" x14ac:dyDescent="0.35">
      <c r="G20" s="8" t="s">
        <v>10</v>
      </c>
    </row>
    <row r="21" spans="1:9" ht="15" thickBot="1" x14ac:dyDescent="0.35">
      <c r="B21" s="2" t="s">
        <v>5</v>
      </c>
      <c r="D21" t="s">
        <v>10</v>
      </c>
      <c r="G21" s="14"/>
    </row>
    <row r="22" spans="1:9" ht="15" thickBot="1" x14ac:dyDescent="0.35">
      <c r="A22" s="2">
        <v>4</v>
      </c>
      <c r="B22" s="22" t="s">
        <v>10</v>
      </c>
      <c r="C22" s="6"/>
      <c r="D22">
        <v>4</v>
      </c>
      <c r="E22" s="22" t="s">
        <v>35</v>
      </c>
      <c r="F22" s="6" t="s">
        <v>10</v>
      </c>
    </row>
    <row r="23" spans="1:9" ht="15" thickBot="1" x14ac:dyDescent="0.35">
      <c r="D23" s="8"/>
    </row>
    <row r="24" spans="1:9" ht="15" thickBot="1" x14ac:dyDescent="0.35">
      <c r="A24" s="2" t="s">
        <v>10</v>
      </c>
      <c r="B24" s="22" t="s">
        <v>10</v>
      </c>
      <c r="C24" s="6"/>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0" t="s">
        <v>60</v>
      </c>
    </row>
    <row r="2" spans="1:15" ht="15" thickBot="1" x14ac:dyDescent="0.35">
      <c r="A2" s="9" t="s">
        <v>26</v>
      </c>
      <c r="B2" s="9" t="s">
        <v>43</v>
      </c>
      <c r="C2" s="9" t="s">
        <v>44</v>
      </c>
      <c r="D2" s="9" t="s">
        <v>26</v>
      </c>
      <c r="E2" s="9" t="s">
        <v>43</v>
      </c>
      <c r="F2" s="9" t="s">
        <v>44</v>
      </c>
      <c r="G2" s="9" t="s">
        <v>26</v>
      </c>
      <c r="H2" s="9" t="s">
        <v>43</v>
      </c>
      <c r="I2" s="9" t="s">
        <v>44</v>
      </c>
      <c r="J2" s="9" t="s">
        <v>26</v>
      </c>
      <c r="K2" s="9" t="s">
        <v>43</v>
      </c>
      <c r="L2" s="9" t="s">
        <v>44</v>
      </c>
      <c r="M2" s="9" t="s">
        <v>26</v>
      </c>
      <c r="N2" s="9" t="s">
        <v>43</v>
      </c>
      <c r="O2" s="9" t="s">
        <v>44</v>
      </c>
    </row>
    <row r="3" spans="1:15" ht="15" thickBot="1" x14ac:dyDescent="0.35">
      <c r="A3" s="5">
        <v>1</v>
      </c>
      <c r="B3" s="44" t="str">
        <f>VLOOKUP(A3,'Competitor Roster'!A:B,2,FALSE)</f>
        <v>John</v>
      </c>
      <c r="C3" s="58" t="str">
        <f>VLOOKUP(B3,'Competitor Roster'!B:D,2,FALSE)</f>
        <v>Mouser</v>
      </c>
      <c r="D3" s="5">
        <v>2</v>
      </c>
      <c r="E3" s="44" t="str">
        <f>VLOOKUP(D3,'Competitor Roster'!A:B,2,FALSE)</f>
        <v>Zoltan</v>
      </c>
      <c r="F3" s="58" t="str">
        <f>VLOOKUP(E3,'Competitor Roster'!B:D,2,FALSE)</f>
        <v>Csibrak</v>
      </c>
      <c r="G3" s="5">
        <v>3</v>
      </c>
      <c r="H3" s="44" t="str">
        <f>VLOOKUP(G3,'Competitor Roster'!A:B,2,FALSE)</f>
        <v>Anton</v>
      </c>
      <c r="I3" s="58" t="str">
        <f>VLOOKUP(H3,'Competitor Roster'!B:D,2,FALSE)</f>
        <v>Dementev</v>
      </c>
      <c r="J3" s="5">
        <v>4</v>
      </c>
      <c r="K3" s="44" t="str">
        <f>VLOOKUP(J3,'Competitor Roster'!A:B,2,FALSE)</f>
        <v xml:space="preserve">Adam </v>
      </c>
      <c r="L3" s="58" t="str">
        <f>VLOOKUP(K3,'Competitor Roster'!B:D,2,FALSE)</f>
        <v>Turner</v>
      </c>
      <c r="M3" s="5">
        <v>5</v>
      </c>
      <c r="N3" s="44" t="str">
        <f>VLOOKUP(M3,'Competitor Roster'!A:B,2,FALSE)</f>
        <v>Szabolcs</v>
      </c>
      <c r="O3" s="58" t="str">
        <f>VLOOKUP(N3,'Competitor Roster'!B:D,2,FALSE)</f>
        <v>Blasko</v>
      </c>
    </row>
    <row r="4" spans="1:15" x14ac:dyDescent="0.3">
      <c r="A4">
        <v>1</v>
      </c>
      <c r="B4" s="56" t="str">
        <f>VLOOKUP(A3,'Rounds '!C:G,4,FALSE)</f>
        <v>2</v>
      </c>
      <c r="D4">
        <v>2</v>
      </c>
      <c r="E4" s="56">
        <f>VLOOKUP(D3,'Rounds '!C:G,4,FALSE)</f>
        <v>1</v>
      </c>
      <c r="H4" s="56" t="str">
        <f>VLOOKUP(G3,'Rounds '!$C:$G,4,FALSE)</f>
        <v>2</v>
      </c>
      <c r="K4" s="56" t="str">
        <f>VLOOKUP(J3,'Rounds '!$C:$G,4,FALSE)</f>
        <v>0</v>
      </c>
      <c r="N4" s="56" t="str">
        <f>VLOOKUP(M3,'Rounds '!$C:$G,4,FALSE)</f>
        <v>injured withdrawal</v>
      </c>
    </row>
    <row r="5" spans="1:15" x14ac:dyDescent="0.3">
      <c r="A5">
        <v>1</v>
      </c>
      <c r="B5" s="56" t="str">
        <f>VLOOKUP(A4,'Rounds '!C:G,4,FALSE)</f>
        <v>2</v>
      </c>
      <c r="D5">
        <v>2</v>
      </c>
    </row>
    <row r="6" spans="1:15" x14ac:dyDescent="0.3">
      <c r="A6">
        <v>1</v>
      </c>
      <c r="B6" s="56" t="str">
        <f>VLOOKUP(A5,'Rounds '!C:G,4,FALSE)</f>
        <v>2</v>
      </c>
      <c r="D6">
        <v>2</v>
      </c>
    </row>
    <row r="7" spans="1:15" x14ac:dyDescent="0.3">
      <c r="A7">
        <v>1</v>
      </c>
      <c r="B7" s="56" t="str">
        <f>VLOOKUP(A6,'Rounds '!C:G,4,FALSE)</f>
        <v>2</v>
      </c>
      <c r="D7">
        <v>2</v>
      </c>
    </row>
    <row r="8" spans="1:15" x14ac:dyDescent="0.3">
      <c r="A8">
        <v>1</v>
      </c>
      <c r="B8" s="56" t="str">
        <f>VLOOKUP(A7,'Rounds '!C:G,4,FALSE)</f>
        <v>2</v>
      </c>
      <c r="D8">
        <v>2</v>
      </c>
    </row>
    <row r="9" spans="1:15" x14ac:dyDescent="0.3">
      <c r="A9">
        <v>1</v>
      </c>
      <c r="B9" s="56" t="str">
        <f>VLOOKUP(A8,'Rounds '!C:G,4,FALSE)</f>
        <v>2</v>
      </c>
      <c r="D9">
        <v>2</v>
      </c>
    </row>
    <row r="10" spans="1:15" x14ac:dyDescent="0.3">
      <c r="A10">
        <v>1</v>
      </c>
      <c r="B10" s="56" t="str">
        <f>VLOOKUP(A9,'Rounds '!C:G,4,FALSE)</f>
        <v>2</v>
      </c>
      <c r="D10">
        <v>2</v>
      </c>
    </row>
    <row r="11" spans="1:15" x14ac:dyDescent="0.3">
      <c r="A11">
        <v>1</v>
      </c>
      <c r="B11" s="56" t="str">
        <f>VLOOKUP(A10,'Rounds '!C:G,4,FALSE)</f>
        <v>2</v>
      </c>
      <c r="D11">
        <v>2</v>
      </c>
    </row>
    <row r="12" spans="1:15" x14ac:dyDescent="0.3">
      <c r="A12">
        <v>1</v>
      </c>
      <c r="B12" s="56" t="str">
        <f>VLOOKUP(A11,'Rounds '!C:G,4,FALSE)</f>
        <v>2</v>
      </c>
      <c r="D12">
        <v>2</v>
      </c>
    </row>
    <row r="13" spans="1:15" x14ac:dyDescent="0.3">
      <c r="A13">
        <v>1</v>
      </c>
      <c r="B13" s="56" t="str">
        <f>VLOOKUP(A12,'Rounds '!C:G,4,FALSE)</f>
        <v>2</v>
      </c>
      <c r="D13">
        <v>2</v>
      </c>
    </row>
    <row r="14" spans="1:15" x14ac:dyDescent="0.3">
      <c r="A14">
        <v>1</v>
      </c>
      <c r="B14" s="56" t="str">
        <f>VLOOKUP(A13,'Rounds '!C:G,4,FALSE)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3"/>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5" t="s">
        <v>7</v>
      </c>
      <c r="D3" s="7" t="s">
        <v>8</v>
      </c>
      <c r="E3" s="3" t="s">
        <v>0</v>
      </c>
      <c r="F3" s="15" t="s">
        <v>7</v>
      </c>
      <c r="G3" s="7" t="s">
        <v>8</v>
      </c>
      <c r="H3" s="3" t="s">
        <v>1</v>
      </c>
      <c r="I3" s="15" t="s">
        <v>7</v>
      </c>
      <c r="J3" s="7" t="s">
        <v>9</v>
      </c>
    </row>
    <row r="4" spans="1:12" ht="15" thickBot="1" x14ac:dyDescent="0.35">
      <c r="B4" s="2" t="s">
        <v>2</v>
      </c>
    </row>
    <row r="5" spans="1:12" ht="15" thickBot="1" x14ac:dyDescent="0.35">
      <c r="A5" s="2">
        <v>1</v>
      </c>
      <c r="B5" s="8"/>
      <c r="C5" s="12"/>
    </row>
    <row r="6" spans="1:12" ht="15" thickBot="1" x14ac:dyDescent="0.35">
      <c r="D6" s="8"/>
      <c r="E6" s="2" t="s">
        <v>2</v>
      </c>
    </row>
    <row r="7" spans="1:12" ht="15" thickBot="1" x14ac:dyDescent="0.35">
      <c r="A7" s="2">
        <v>2</v>
      </c>
      <c r="B7" s="5" t="s">
        <v>10</v>
      </c>
      <c r="C7" s="6" t="s">
        <v>10</v>
      </c>
      <c r="E7" s="6" t="s">
        <v>11</v>
      </c>
      <c r="F7" s="6" t="s">
        <v>10</v>
      </c>
    </row>
    <row r="8" spans="1:12" ht="15" thickBot="1" x14ac:dyDescent="0.35">
      <c r="G8" s="13"/>
    </row>
    <row r="9" spans="1:12" ht="15" thickBot="1" x14ac:dyDescent="0.35">
      <c r="G9" s="8" t="s">
        <v>10</v>
      </c>
    </row>
    <row r="10" spans="1:12" ht="15" thickBot="1" x14ac:dyDescent="0.35">
      <c r="B10" s="2" t="s">
        <v>3</v>
      </c>
      <c r="G10" s="14"/>
      <c r="H10" s="13"/>
    </row>
    <row r="11" spans="1:12" ht="15" thickBot="1" x14ac:dyDescent="0.35">
      <c r="A11" s="2">
        <v>3</v>
      </c>
      <c r="B11" s="5" t="s">
        <v>10</v>
      </c>
      <c r="C11" s="6"/>
      <c r="E11" s="6" t="s">
        <v>25</v>
      </c>
      <c r="F11" s="6"/>
      <c r="H11" s="5" t="s">
        <v>10</v>
      </c>
      <c r="I11" s="6"/>
    </row>
    <row r="12" spans="1:12" ht="15" thickBot="1" x14ac:dyDescent="0.35">
      <c r="D12" s="8"/>
      <c r="J12" s="16"/>
      <c r="L12" t="s">
        <v>11</v>
      </c>
    </row>
    <row r="13" spans="1:12" ht="16.2" thickBot="1" x14ac:dyDescent="0.35">
      <c r="A13" s="2">
        <v>7</v>
      </c>
      <c r="B13" s="22" t="s">
        <v>35</v>
      </c>
      <c r="C13" s="6"/>
      <c r="J13" s="13"/>
      <c r="L13" s="11" t="s">
        <v>12</v>
      </c>
    </row>
    <row r="14" spans="1:12" ht="15" thickBot="1" x14ac:dyDescent="0.35">
      <c r="J14" s="8" t="s">
        <v>10</v>
      </c>
      <c r="L14" t="s">
        <v>20</v>
      </c>
    </row>
    <row r="15" spans="1:12" ht="15" thickBot="1" x14ac:dyDescent="0.35">
      <c r="B15" s="2" t="s">
        <v>4</v>
      </c>
      <c r="J15" s="14"/>
      <c r="L15" t="s">
        <v>25</v>
      </c>
    </row>
    <row r="16" spans="1:12" ht="15" thickBot="1" x14ac:dyDescent="0.35">
      <c r="A16" s="2">
        <v>4</v>
      </c>
      <c r="B16" s="5" t="s">
        <v>10</v>
      </c>
      <c r="C16" s="6"/>
      <c r="J16" s="16"/>
    </row>
    <row r="17" spans="1:9" ht="15" thickBot="1" x14ac:dyDescent="0.35">
      <c r="D17" s="8"/>
      <c r="E17" s="2" t="s">
        <v>3</v>
      </c>
      <c r="H17" s="5" t="s">
        <v>10</v>
      </c>
      <c r="I17" s="6" t="s">
        <v>10</v>
      </c>
    </row>
    <row r="18" spans="1:9" ht="16.2" thickBot="1" x14ac:dyDescent="0.35">
      <c r="A18" s="2">
        <v>5</v>
      </c>
      <c r="B18" s="5" t="s">
        <v>10</v>
      </c>
      <c r="C18" s="6"/>
      <c r="E18" s="29" t="s">
        <v>12</v>
      </c>
      <c r="F18" s="6" t="s">
        <v>10</v>
      </c>
      <c r="H18" s="14"/>
    </row>
    <row r="19" spans="1:9" ht="15" thickBot="1" x14ac:dyDescent="0.35">
      <c r="G19" s="8" t="s">
        <v>10</v>
      </c>
    </row>
    <row r="20" spans="1:9" ht="15" thickBot="1" x14ac:dyDescent="0.35">
      <c r="B20" s="2" t="s">
        <v>5</v>
      </c>
      <c r="G20" s="14"/>
    </row>
    <row r="21" spans="1:9" ht="15" thickBot="1" x14ac:dyDescent="0.35">
      <c r="A21" s="2">
        <v>6</v>
      </c>
      <c r="B21" s="5" t="s">
        <v>10</v>
      </c>
      <c r="C21" s="6"/>
      <c r="E21" s="22" t="s">
        <v>35</v>
      </c>
      <c r="F21" s="6" t="s">
        <v>10</v>
      </c>
    </row>
    <row r="22" spans="1:9" ht="15" thickBot="1" x14ac:dyDescent="0.35">
      <c r="D22" s="8"/>
    </row>
    <row r="23" spans="1:9" ht="15" thickBot="1" x14ac:dyDescent="0.35">
      <c r="A23" s="2">
        <v>8</v>
      </c>
      <c r="B23" s="22" t="s">
        <v>35</v>
      </c>
      <c r="C23" s="6"/>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4"/>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17" t="s">
        <v>42</v>
      </c>
      <c r="C1"/>
      <c r="D1"/>
    </row>
    <row r="2" spans="1:16" ht="21.6" thickBot="1" x14ac:dyDescent="0.4">
      <c r="A2" s="4" t="s">
        <v>26</v>
      </c>
      <c r="B2" s="3" t="s">
        <v>30</v>
      </c>
      <c r="C2" s="19" t="s">
        <v>7</v>
      </c>
      <c r="D2" s="7" t="s">
        <v>8</v>
      </c>
      <c r="E2" s="3" t="s">
        <v>6</v>
      </c>
      <c r="F2" s="19" t="s">
        <v>7</v>
      </c>
      <c r="G2" s="7" t="s">
        <v>36</v>
      </c>
      <c r="H2" s="3" t="s">
        <v>0</v>
      </c>
      <c r="I2" s="19" t="s">
        <v>7</v>
      </c>
      <c r="J2" s="7" t="s">
        <v>37</v>
      </c>
      <c r="K2" s="19" t="s">
        <v>7</v>
      </c>
      <c r="L2" s="7" t="s">
        <v>9</v>
      </c>
    </row>
    <row r="3" spans="1:16" x14ac:dyDescent="0.3">
      <c r="B3" s="2" t="s">
        <v>2</v>
      </c>
      <c r="C3"/>
      <c r="D3"/>
    </row>
    <row r="4" spans="1:16" ht="15" thickBot="1" x14ac:dyDescent="0.35">
      <c r="A4" s="2">
        <v>1</v>
      </c>
      <c r="B4" t="s">
        <v>10</v>
      </c>
      <c r="C4" s="12"/>
      <c r="D4"/>
      <c r="E4" s="2" t="s">
        <v>2</v>
      </c>
    </row>
    <row r="5" spans="1:16" ht="15" thickBot="1" x14ac:dyDescent="0.35">
      <c r="B5"/>
      <c r="C5"/>
      <c r="D5" s="8"/>
      <c r="F5" s="12"/>
    </row>
    <row r="6" spans="1:16" ht="15" thickBot="1" x14ac:dyDescent="0.35">
      <c r="A6" s="2">
        <v>11</v>
      </c>
      <c r="B6"/>
      <c r="C6" s="6" t="s">
        <v>10</v>
      </c>
      <c r="D6"/>
      <c r="G6" s="13"/>
    </row>
    <row r="7" spans="1:16" ht="15" thickBot="1" x14ac:dyDescent="0.35">
      <c r="B7" s="2" t="s">
        <v>3</v>
      </c>
      <c r="C7"/>
      <c r="D7"/>
      <c r="G7" s="8"/>
      <c r="H7" s="2" t="s">
        <v>2</v>
      </c>
    </row>
    <row r="8" spans="1:16" ht="15" thickBot="1" x14ac:dyDescent="0.35">
      <c r="A8" s="2">
        <v>2</v>
      </c>
      <c r="B8" t="s">
        <v>10</v>
      </c>
      <c r="C8" s="6"/>
      <c r="D8"/>
      <c r="G8" s="18"/>
      <c r="H8" s="5">
        <f>G7</f>
        <v>0</v>
      </c>
      <c r="I8" s="6" t="s">
        <v>10</v>
      </c>
    </row>
    <row r="9" spans="1:16" ht="15" thickBot="1" x14ac:dyDescent="0.35">
      <c r="B9"/>
      <c r="C9"/>
      <c r="D9" s="8"/>
      <c r="E9" s="8">
        <f>D9</f>
        <v>0</v>
      </c>
      <c r="F9" s="6" t="s">
        <v>10</v>
      </c>
      <c r="J9" s="16"/>
    </row>
    <row r="10" spans="1:16" ht="15" thickBot="1" x14ac:dyDescent="0.35">
      <c r="A10" s="2">
        <v>3</v>
      </c>
      <c r="B10" t="s">
        <v>10</v>
      </c>
      <c r="C10" s="6"/>
      <c r="D10"/>
      <c r="J10" s="16"/>
      <c r="O10">
        <v>1</v>
      </c>
      <c r="P10" t="s">
        <v>16</v>
      </c>
    </row>
    <row r="11" spans="1:16" ht="15" thickBot="1" x14ac:dyDescent="0.35">
      <c r="B11" s="2" t="s">
        <v>4</v>
      </c>
      <c r="J11" s="23" t="s">
        <v>10</v>
      </c>
      <c r="K11" s="6"/>
      <c r="O11">
        <v>2</v>
      </c>
      <c r="P11" t="s">
        <v>40</v>
      </c>
    </row>
    <row r="12" spans="1:16" ht="15" thickBot="1" x14ac:dyDescent="0.35">
      <c r="A12" s="2">
        <v>12</v>
      </c>
      <c r="B12"/>
      <c r="C12" s="6"/>
      <c r="D12"/>
      <c r="E12" s="2" t="s">
        <v>3</v>
      </c>
      <c r="J12" s="16"/>
      <c r="L12" s="16"/>
      <c r="O12">
        <v>3</v>
      </c>
      <c r="P12" t="s">
        <v>22</v>
      </c>
    </row>
    <row r="13" spans="1:16" ht="15" thickBot="1" x14ac:dyDescent="0.35">
      <c r="B13"/>
      <c r="C13"/>
      <c r="D13" s="8"/>
      <c r="F13" s="6"/>
      <c r="J13" s="16"/>
      <c r="L13" s="16"/>
      <c r="O13">
        <v>4</v>
      </c>
      <c r="P13" t="s">
        <v>13</v>
      </c>
    </row>
    <row r="14" spans="1:16" ht="15" thickBot="1" x14ac:dyDescent="0.35">
      <c r="A14" s="2">
        <v>4</v>
      </c>
      <c r="B14" t="s">
        <v>10</v>
      </c>
      <c r="C14" s="6"/>
      <c r="D14"/>
      <c r="G14" s="20"/>
      <c r="H14" s="5">
        <f>G15</f>
        <v>0</v>
      </c>
      <c r="I14" s="6"/>
      <c r="L14" s="16"/>
      <c r="O14">
        <v>5</v>
      </c>
      <c r="P14" t="s">
        <v>17</v>
      </c>
    </row>
    <row r="15" spans="1:16" ht="15" thickBot="1" x14ac:dyDescent="0.35">
      <c r="B15" s="2" t="s">
        <v>5</v>
      </c>
      <c r="E15" s="2" t="s">
        <v>10</v>
      </c>
      <c r="G15" s="8"/>
      <c r="L15" s="16"/>
    </row>
    <row r="16" spans="1:16" ht="15" thickBot="1" x14ac:dyDescent="0.35">
      <c r="A16" s="2">
        <v>5</v>
      </c>
      <c r="B16" t="s">
        <v>10</v>
      </c>
      <c r="C16" s="6"/>
      <c r="D16"/>
      <c r="E16" t="s">
        <v>10</v>
      </c>
      <c r="G16" s="14"/>
      <c r="L16" s="16"/>
    </row>
    <row r="17" spans="1:12" ht="15" thickBot="1" x14ac:dyDescent="0.35">
      <c r="B17"/>
      <c r="C17"/>
      <c r="D17" s="5"/>
      <c r="E17" t="s">
        <v>10</v>
      </c>
      <c r="F17" s="6"/>
      <c r="L17" s="16"/>
    </row>
    <row r="18" spans="1:12" ht="15" thickBot="1" x14ac:dyDescent="0.35">
      <c r="A18" s="2">
        <v>13</v>
      </c>
      <c r="B18"/>
      <c r="C18" s="6"/>
      <c r="D18"/>
      <c r="E18" t="s">
        <v>10</v>
      </c>
      <c r="L18" s="16"/>
    </row>
    <row r="19" spans="1:12" ht="15" thickBot="1" x14ac:dyDescent="0.35">
      <c r="B19" s="2" t="s">
        <v>31</v>
      </c>
      <c r="C19"/>
      <c r="D19"/>
      <c r="L19" s="23" t="s">
        <v>10</v>
      </c>
    </row>
    <row r="20" spans="1:12" ht="15" thickBot="1" x14ac:dyDescent="0.35">
      <c r="A20" s="2">
        <v>6</v>
      </c>
      <c r="B20"/>
      <c r="C20" s="6"/>
      <c r="D20"/>
      <c r="E20" s="2" t="s">
        <v>4</v>
      </c>
      <c r="L20" s="16"/>
    </row>
    <row r="21" spans="1:12" ht="15" thickBot="1" x14ac:dyDescent="0.35">
      <c r="B21"/>
      <c r="C21"/>
      <c r="D21" s="8"/>
      <c r="E21" s="8">
        <f>D21</f>
        <v>0</v>
      </c>
      <c r="F21" s="6"/>
      <c r="L21" s="16"/>
    </row>
    <row r="22" spans="1:12" ht="15" thickBot="1" x14ac:dyDescent="0.35">
      <c r="A22" s="2">
        <v>7</v>
      </c>
      <c r="B22"/>
      <c r="C22" s="6"/>
      <c r="D22"/>
      <c r="G22" s="13"/>
      <c r="L22" s="16"/>
    </row>
    <row r="23" spans="1:12" ht="15" thickBot="1" x14ac:dyDescent="0.35">
      <c r="B23" s="2" t="s">
        <v>32</v>
      </c>
      <c r="C23"/>
      <c r="D23"/>
      <c r="G23" s="8"/>
      <c r="H23" s="2" t="s">
        <v>3</v>
      </c>
      <c r="L23" s="16"/>
    </row>
    <row r="24" spans="1:12" ht="15" thickBot="1" x14ac:dyDescent="0.35">
      <c r="A24" s="2">
        <v>8</v>
      </c>
      <c r="B24"/>
      <c r="C24" s="6"/>
      <c r="D24"/>
      <c r="H24" s="5">
        <f>G23</f>
        <v>0</v>
      </c>
      <c r="I24" s="6" t="s">
        <v>10</v>
      </c>
      <c r="L24" s="16"/>
    </row>
    <row r="25" spans="1:12" ht="15" thickBot="1" x14ac:dyDescent="0.35">
      <c r="B25"/>
      <c r="C25"/>
      <c r="D25" s="8" t="s">
        <v>10</v>
      </c>
      <c r="E25" t="s">
        <v>10</v>
      </c>
      <c r="F25" s="6"/>
      <c r="I25" s="27"/>
      <c r="L25" s="16"/>
    </row>
    <row r="26" spans="1:12" ht="15" thickBot="1" x14ac:dyDescent="0.35">
      <c r="A26" s="2">
        <v>14</v>
      </c>
      <c r="B26"/>
      <c r="C26" s="6"/>
      <c r="D26"/>
      <c r="I26" s="28"/>
      <c r="L26" s="16"/>
    </row>
    <row r="27" spans="1:12" ht="15" thickBot="1" x14ac:dyDescent="0.35">
      <c r="B27" s="2" t="s">
        <v>33</v>
      </c>
      <c r="C27"/>
      <c r="D27"/>
      <c r="J27" s="8"/>
      <c r="K27" s="6" t="s">
        <v>10</v>
      </c>
    </row>
    <row r="28" spans="1:12" ht="15" thickBot="1" x14ac:dyDescent="0.35">
      <c r="A28" s="2">
        <v>9</v>
      </c>
      <c r="B28"/>
      <c r="C28" s="6"/>
      <c r="D28"/>
      <c r="E28" s="2" t="s">
        <v>5</v>
      </c>
      <c r="I28" s="28"/>
    </row>
    <row r="29" spans="1:12" ht="15" thickBot="1" x14ac:dyDescent="0.35">
      <c r="B29"/>
      <c r="C29"/>
      <c r="D29" s="8"/>
      <c r="E29" t="s">
        <v>10</v>
      </c>
      <c r="F29" s="6"/>
      <c r="I29" s="25"/>
    </row>
    <row r="30" spans="1:12" ht="15" thickBot="1" x14ac:dyDescent="0.35">
      <c r="A30" s="2">
        <v>10</v>
      </c>
      <c r="B30" s="5"/>
      <c r="C30" s="6"/>
      <c r="D30"/>
      <c r="G30" s="20"/>
      <c r="H30" s="5">
        <f>G31</f>
        <v>0</v>
      </c>
      <c r="I30" s="6"/>
    </row>
    <row r="31" spans="1:12" ht="15" thickBot="1" x14ac:dyDescent="0.35">
      <c r="B31" s="2" t="s">
        <v>34</v>
      </c>
      <c r="C31"/>
      <c r="D31"/>
      <c r="G31" s="8"/>
    </row>
    <row r="32" spans="1:12" ht="15" thickBot="1" x14ac:dyDescent="0.35">
      <c r="A32" s="2">
        <v>15</v>
      </c>
      <c r="B32"/>
      <c r="C32" s="6"/>
      <c r="D32"/>
      <c r="G32" s="14"/>
    </row>
    <row r="33" spans="1:6" ht="15" thickBot="1" x14ac:dyDescent="0.35">
      <c r="B33"/>
      <c r="C33"/>
      <c r="D33" s="8" t="s">
        <v>10</v>
      </c>
      <c r="E33" s="8" t="s">
        <v>10</v>
      </c>
      <c r="F33" s="6"/>
    </row>
    <row r="34" spans="1:6" x14ac:dyDescent="0.3">
      <c r="A34" s="2">
        <v>16</v>
      </c>
      <c r="B34"/>
      <c r="C34" s="6"/>
      <c r="D34"/>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5" t="s">
        <v>7</v>
      </c>
      <c r="D3" s="7" t="s">
        <v>8</v>
      </c>
      <c r="E3" s="3" t="s">
        <v>0</v>
      </c>
      <c r="F3" s="15" t="s">
        <v>7</v>
      </c>
      <c r="G3" s="7" t="s">
        <v>8</v>
      </c>
      <c r="H3" s="3" t="s">
        <v>1</v>
      </c>
      <c r="I3" s="15" t="s">
        <v>7</v>
      </c>
      <c r="J3" s="7" t="s">
        <v>9</v>
      </c>
    </row>
    <row r="4" spans="1:10" ht="15" thickBot="1" x14ac:dyDescent="0.35">
      <c r="B4" s="2" t="s">
        <v>2</v>
      </c>
    </row>
    <row r="5" spans="1:10" ht="15" thickBot="1" x14ac:dyDescent="0.35">
      <c r="A5" s="2" t="s">
        <v>10</v>
      </c>
      <c r="B5" s="24"/>
      <c r="C5" s="12"/>
    </row>
    <row r="6" spans="1:10" ht="15" thickBot="1" x14ac:dyDescent="0.35">
      <c r="D6" s="8"/>
      <c r="E6" s="2" t="s">
        <v>2</v>
      </c>
    </row>
    <row r="7" spans="1:10" ht="15" thickBot="1" x14ac:dyDescent="0.35">
      <c r="A7" s="2">
        <v>1</v>
      </c>
      <c r="B7" s="5" t="e">
        <f>'Competitor Roster'!#REF!</f>
        <v>#REF!</v>
      </c>
      <c r="C7" s="6" t="s">
        <v>10</v>
      </c>
      <c r="D7">
        <v>1</v>
      </c>
      <c r="E7" s="5" t="e">
        <f>B7</f>
        <v>#REF!</v>
      </c>
      <c r="F7" s="6" t="s">
        <v>10</v>
      </c>
    </row>
    <row r="8" spans="1:10" ht="15" thickBot="1" x14ac:dyDescent="0.35">
      <c r="G8" s="13"/>
    </row>
    <row r="9" spans="1:10" ht="15" thickBot="1" x14ac:dyDescent="0.35">
      <c r="G9" s="8" t="s">
        <v>15</v>
      </c>
    </row>
    <row r="10" spans="1:10" ht="15" thickBot="1" x14ac:dyDescent="0.35">
      <c r="B10" s="2" t="s">
        <v>3</v>
      </c>
      <c r="G10" s="14"/>
      <c r="H10" s="13"/>
    </row>
    <row r="11" spans="1:10" ht="15" thickBot="1" x14ac:dyDescent="0.35">
      <c r="A11" s="2">
        <v>3</v>
      </c>
      <c r="B11" s="22" t="s">
        <v>10</v>
      </c>
      <c r="C11" s="6"/>
      <c r="D11">
        <v>3</v>
      </c>
      <c r="E11" s="22" t="s">
        <v>10</v>
      </c>
      <c r="F11" s="6"/>
      <c r="H11" s="5" t="s">
        <v>10</v>
      </c>
      <c r="I11" s="6"/>
    </row>
    <row r="12" spans="1:10" ht="15" thickBot="1" x14ac:dyDescent="0.35">
      <c r="D12" s="8"/>
      <c r="J12" s="16"/>
    </row>
    <row r="13" spans="1:10" ht="15" thickBot="1" x14ac:dyDescent="0.35">
      <c r="A13" s="2" t="s">
        <v>10</v>
      </c>
      <c r="B13" s="22" t="s">
        <v>10</v>
      </c>
      <c r="C13" s="6"/>
      <c r="J13" s="13"/>
    </row>
    <row r="14" spans="1:10" ht="15" thickBot="1" x14ac:dyDescent="0.35">
      <c r="J14" s="8" t="s">
        <v>10</v>
      </c>
    </row>
    <row r="15" spans="1:10" ht="15" thickBot="1" x14ac:dyDescent="0.35">
      <c r="B15" s="2" t="s">
        <v>4</v>
      </c>
      <c r="J15" s="14"/>
    </row>
    <row r="16" spans="1:10" ht="15" thickBot="1" x14ac:dyDescent="0.35">
      <c r="A16" s="2" t="s">
        <v>10</v>
      </c>
      <c r="B16" s="22" t="s">
        <v>10</v>
      </c>
      <c r="C16" s="6"/>
      <c r="J16" s="16"/>
    </row>
    <row r="17" spans="1:10" ht="15" thickBot="1" x14ac:dyDescent="0.35">
      <c r="D17" s="8"/>
      <c r="E17" s="2" t="s">
        <v>3</v>
      </c>
      <c r="J17" s="16"/>
    </row>
    <row r="18" spans="1:10" ht="15" thickBot="1" x14ac:dyDescent="0.35">
      <c r="A18" s="2">
        <v>2</v>
      </c>
      <c r="B18" t="s">
        <v>24</v>
      </c>
      <c r="C18" s="6"/>
      <c r="D18">
        <v>2</v>
      </c>
      <c r="E18" s="5" t="str">
        <f>B18</f>
        <v>Sonya del Gallego (California)</v>
      </c>
      <c r="F18" s="6" t="s">
        <v>10</v>
      </c>
      <c r="H18" s="5" t="s">
        <v>10</v>
      </c>
      <c r="I18" s="6" t="s">
        <v>10</v>
      </c>
    </row>
    <row r="19" spans="1:10" ht="15" thickBot="1" x14ac:dyDescent="0.35">
      <c r="G19" s="13"/>
      <c r="H19" s="16"/>
    </row>
    <row r="20" spans="1:10" ht="15" thickBot="1" x14ac:dyDescent="0.35">
      <c r="G20" s="8" t="s">
        <v>24</v>
      </c>
    </row>
    <row r="21" spans="1:10" ht="15" thickBot="1" x14ac:dyDescent="0.35">
      <c r="B21" s="2" t="s">
        <v>5</v>
      </c>
      <c r="G21" s="14"/>
    </row>
    <row r="22" spans="1:10" ht="15" thickBot="1" x14ac:dyDescent="0.35">
      <c r="A22" s="2">
        <v>4</v>
      </c>
      <c r="B22" s="22" t="s">
        <v>10</v>
      </c>
      <c r="C22" s="6"/>
      <c r="D22">
        <v>4</v>
      </c>
      <c r="E22" s="22" t="s">
        <v>10</v>
      </c>
      <c r="F22" s="6" t="s">
        <v>10</v>
      </c>
    </row>
    <row r="23" spans="1:10" ht="15" thickBot="1" x14ac:dyDescent="0.35">
      <c r="D23" s="8"/>
    </row>
    <row r="24" spans="1:10" ht="15" thickBot="1" x14ac:dyDescent="0.35">
      <c r="A24" s="2" t="s">
        <v>10</v>
      </c>
      <c r="B24" s="22" t="s">
        <v>10</v>
      </c>
      <c r="C24" s="6"/>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5" t="s">
        <v>7</v>
      </c>
      <c r="D3" s="7" t="s">
        <v>8</v>
      </c>
      <c r="E3" s="3" t="s">
        <v>0</v>
      </c>
      <c r="F3" s="15" t="s">
        <v>7</v>
      </c>
      <c r="G3" s="7" t="s">
        <v>8</v>
      </c>
      <c r="H3" s="3" t="s">
        <v>1</v>
      </c>
      <c r="I3" s="15" t="s">
        <v>7</v>
      </c>
      <c r="J3" s="7" t="s">
        <v>9</v>
      </c>
    </row>
    <row r="4" spans="1:10" ht="15" thickBot="1" x14ac:dyDescent="0.35">
      <c r="B4" s="2" t="s">
        <v>2</v>
      </c>
    </row>
    <row r="5" spans="1:10" ht="15" thickBot="1" x14ac:dyDescent="0.35">
      <c r="A5" s="2" t="s">
        <v>10</v>
      </c>
      <c r="B5" s="24"/>
      <c r="C5" s="12"/>
    </row>
    <row r="6" spans="1:10" ht="15" thickBot="1" x14ac:dyDescent="0.35">
      <c r="D6" s="8"/>
      <c r="E6" s="2" t="s">
        <v>2</v>
      </c>
    </row>
    <row r="7" spans="1:10" ht="15" thickBot="1" x14ac:dyDescent="0.35">
      <c r="A7" s="2">
        <v>1</v>
      </c>
      <c r="B7" s="5" t="s">
        <v>10</v>
      </c>
      <c r="C7" s="6" t="s">
        <v>10</v>
      </c>
      <c r="D7">
        <v>1</v>
      </c>
      <c r="E7" t="s">
        <v>23</v>
      </c>
      <c r="F7" s="6" t="s">
        <v>10</v>
      </c>
    </row>
    <row r="8" spans="1:10" ht="15" thickBot="1" x14ac:dyDescent="0.35">
      <c r="G8" s="13"/>
    </row>
    <row r="9" spans="1:10" ht="15" thickBot="1" x14ac:dyDescent="0.35">
      <c r="G9" s="8" t="s">
        <v>10</v>
      </c>
    </row>
    <row r="10" spans="1:10" ht="15" thickBot="1" x14ac:dyDescent="0.35">
      <c r="B10" s="2" t="s">
        <v>3</v>
      </c>
      <c r="G10" s="14"/>
      <c r="H10" s="13"/>
    </row>
    <row r="11" spans="1:10" ht="15" thickBot="1" x14ac:dyDescent="0.35">
      <c r="A11" s="2">
        <v>3</v>
      </c>
      <c r="B11" s="5" t="s">
        <v>10</v>
      </c>
      <c r="C11" s="6"/>
      <c r="D11">
        <v>3</v>
      </c>
      <c r="E11" t="s">
        <v>18</v>
      </c>
      <c r="F11" s="6"/>
      <c r="H11" s="5" t="s">
        <v>10</v>
      </c>
      <c r="I11" s="6"/>
    </row>
    <row r="12" spans="1:10" ht="15" thickBot="1" x14ac:dyDescent="0.35">
      <c r="D12" s="8"/>
      <c r="J12" s="16"/>
    </row>
    <row r="13" spans="1:10" ht="15" thickBot="1" x14ac:dyDescent="0.35">
      <c r="A13" s="2" t="s">
        <v>10</v>
      </c>
      <c r="B13" s="22" t="s">
        <v>10</v>
      </c>
      <c r="C13" s="6"/>
      <c r="J13" s="13"/>
    </row>
    <row r="14" spans="1:10" ht="15" thickBot="1" x14ac:dyDescent="0.35">
      <c r="J14" s="8" t="s">
        <v>10</v>
      </c>
    </row>
    <row r="15" spans="1:10" ht="15" thickBot="1" x14ac:dyDescent="0.35">
      <c r="B15" s="2" t="s">
        <v>4</v>
      </c>
      <c r="J15" s="14"/>
    </row>
    <row r="16" spans="1:10" ht="15" thickBot="1" x14ac:dyDescent="0.35">
      <c r="A16" s="2" t="s">
        <v>10</v>
      </c>
      <c r="B16" s="22" t="s">
        <v>10</v>
      </c>
      <c r="C16" s="6"/>
      <c r="J16" s="16"/>
    </row>
    <row r="17" spans="1:10" ht="15" thickBot="1" x14ac:dyDescent="0.35">
      <c r="D17" s="8"/>
      <c r="E17" s="2" t="s">
        <v>3</v>
      </c>
      <c r="J17" s="16"/>
    </row>
    <row r="18" spans="1:10" ht="15" thickBot="1" x14ac:dyDescent="0.35">
      <c r="A18" s="2">
        <v>2</v>
      </c>
      <c r="B18" s="5" t="s">
        <v>10</v>
      </c>
      <c r="C18" s="6"/>
      <c r="D18">
        <v>2</v>
      </c>
      <c r="E18" t="s">
        <v>19</v>
      </c>
      <c r="F18" s="6" t="s">
        <v>10</v>
      </c>
      <c r="H18" s="5" t="s">
        <v>10</v>
      </c>
      <c r="I18" s="6" t="s">
        <v>10</v>
      </c>
    </row>
    <row r="19" spans="1:10" ht="15" thickBot="1" x14ac:dyDescent="0.35">
      <c r="G19" s="13"/>
      <c r="H19" s="16"/>
    </row>
    <row r="20" spans="1:10" ht="15" thickBot="1" x14ac:dyDescent="0.35">
      <c r="G20" s="8" t="s">
        <v>10</v>
      </c>
    </row>
    <row r="21" spans="1:10" ht="15" thickBot="1" x14ac:dyDescent="0.35">
      <c r="B21" s="2" t="s">
        <v>5</v>
      </c>
      <c r="G21" s="14"/>
      <c r="H21" t="s">
        <v>41</v>
      </c>
    </row>
    <row r="22" spans="1:10" ht="15" thickBot="1" x14ac:dyDescent="0.35">
      <c r="A22" s="2">
        <v>4</v>
      </c>
      <c r="B22" s="5" t="s">
        <v>10</v>
      </c>
      <c r="C22" s="6"/>
      <c r="D22">
        <v>4</v>
      </c>
      <c r="E22" s="5" t="s">
        <v>10</v>
      </c>
      <c r="F22" s="6" t="s">
        <v>10</v>
      </c>
      <c r="H22" s="5" t="s">
        <v>10</v>
      </c>
      <c r="I22" s="6"/>
    </row>
    <row r="23" spans="1:10" ht="15" thickBot="1" x14ac:dyDescent="0.35">
      <c r="D23" s="8"/>
      <c r="J23" s="16"/>
    </row>
    <row r="24" spans="1:10" ht="15" thickBot="1" x14ac:dyDescent="0.35">
      <c r="A24" s="2" t="s">
        <v>10</v>
      </c>
      <c r="B24" s="21" t="s">
        <v>38</v>
      </c>
      <c r="C24" s="6"/>
      <c r="J24" s="13"/>
    </row>
    <row r="25" spans="1:10" ht="15" thickBot="1" x14ac:dyDescent="0.35">
      <c r="J25" s="8" t="s">
        <v>10</v>
      </c>
    </row>
    <row r="26" spans="1:10" x14ac:dyDescent="0.3">
      <c r="J26" s="14"/>
    </row>
    <row r="27" spans="1:10" x14ac:dyDescent="0.3">
      <c r="J27" s="16"/>
    </row>
    <row r="28" spans="1:10" ht="15" thickBot="1" x14ac:dyDescent="0.35">
      <c r="J28" s="16"/>
    </row>
    <row r="29" spans="1:10" ht="15" thickBot="1" x14ac:dyDescent="0.35">
      <c r="H29" s="5" t="s">
        <v>10</v>
      </c>
      <c r="I29" s="6" t="s">
        <v>10</v>
      </c>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5"/>
  <sheetViews>
    <sheetView tabSelected="1" workbookViewId="0">
      <selection sqref="A1:E14"/>
    </sheetView>
  </sheetViews>
  <sheetFormatPr defaultRowHeight="14.4" x14ac:dyDescent="0.3"/>
  <cols>
    <col min="1" max="1" width="5.33203125" customWidth="1"/>
    <col min="2" max="3" width="20.6640625" customWidth="1"/>
    <col min="5" max="5" width="13.88671875" bestFit="1" customWidth="1"/>
  </cols>
  <sheetData>
    <row r="1" spans="1:5" x14ac:dyDescent="0.3">
      <c r="A1" s="123" t="s">
        <v>10</v>
      </c>
      <c r="B1" s="142" t="s">
        <v>100</v>
      </c>
      <c r="C1" s="142"/>
      <c r="D1" s="40"/>
      <c r="E1" s="46"/>
    </row>
    <row r="2" spans="1:5" x14ac:dyDescent="0.3">
      <c r="A2" s="124" t="s">
        <v>26</v>
      </c>
      <c r="B2" s="140" t="s">
        <v>101</v>
      </c>
      <c r="C2" s="141"/>
      <c r="D2" s="4" t="s">
        <v>44</v>
      </c>
      <c r="E2" s="131" t="s">
        <v>91</v>
      </c>
    </row>
    <row r="3" spans="1:5" x14ac:dyDescent="0.3">
      <c r="A3" s="125">
        <v>1</v>
      </c>
      <c r="B3" s="84" t="s">
        <v>102</v>
      </c>
      <c r="C3" s="84" t="s">
        <v>103</v>
      </c>
      <c r="D3" s="83">
        <v>158.6</v>
      </c>
      <c r="E3" s="61" t="s">
        <v>104</v>
      </c>
    </row>
    <row r="4" spans="1:5" x14ac:dyDescent="0.3">
      <c r="A4" s="125">
        <v>2</v>
      </c>
      <c r="B4" s="85" t="s">
        <v>105</v>
      </c>
      <c r="C4" s="85" t="s">
        <v>106</v>
      </c>
      <c r="D4" s="86">
        <v>170.3</v>
      </c>
      <c r="E4" s="61" t="s">
        <v>107</v>
      </c>
    </row>
    <row r="5" spans="1:5" x14ac:dyDescent="0.3">
      <c r="A5" s="125">
        <v>3</v>
      </c>
      <c r="B5" s="87" t="s">
        <v>108</v>
      </c>
      <c r="C5" s="87" t="s">
        <v>109</v>
      </c>
      <c r="D5" s="88">
        <v>128</v>
      </c>
      <c r="E5" s="61" t="s">
        <v>110</v>
      </c>
    </row>
    <row r="6" spans="1:5" x14ac:dyDescent="0.3">
      <c r="A6" s="125">
        <v>4</v>
      </c>
      <c r="B6" s="89" t="s">
        <v>111</v>
      </c>
      <c r="C6" s="89" t="s">
        <v>112</v>
      </c>
      <c r="D6" s="90">
        <v>144.4</v>
      </c>
      <c r="E6" s="61" t="s">
        <v>113</v>
      </c>
    </row>
    <row r="7" spans="1:5" x14ac:dyDescent="0.3">
      <c r="A7" s="125">
        <v>5</v>
      </c>
      <c r="B7" s="87" t="s">
        <v>114</v>
      </c>
      <c r="C7" s="87" t="s">
        <v>115</v>
      </c>
      <c r="D7" s="83">
        <v>167.4</v>
      </c>
      <c r="E7" s="61" t="s">
        <v>107</v>
      </c>
    </row>
    <row r="8" spans="1:5" x14ac:dyDescent="0.3">
      <c r="A8" s="125">
        <v>6</v>
      </c>
      <c r="B8" s="84" t="s">
        <v>116</v>
      </c>
      <c r="C8" s="84" t="s">
        <v>117</v>
      </c>
      <c r="D8" s="83">
        <v>139.9</v>
      </c>
      <c r="E8" s="61" t="s">
        <v>118</v>
      </c>
    </row>
    <row r="9" spans="1:5" x14ac:dyDescent="0.3">
      <c r="A9" s="125">
        <v>7</v>
      </c>
      <c r="B9" s="84" t="s">
        <v>119</v>
      </c>
      <c r="C9" s="84" t="s">
        <v>120</v>
      </c>
      <c r="D9" s="83">
        <v>128</v>
      </c>
      <c r="E9" s="61" t="s">
        <v>121</v>
      </c>
    </row>
    <row r="10" spans="1:5" ht="15.6" x14ac:dyDescent="0.3">
      <c r="A10" s="125">
        <v>8</v>
      </c>
      <c r="B10" s="91" t="s">
        <v>122</v>
      </c>
      <c r="C10" s="91" t="s">
        <v>123</v>
      </c>
      <c r="D10" s="83">
        <v>141.19999999999999</v>
      </c>
      <c r="E10" s="61" t="s">
        <v>124</v>
      </c>
    </row>
    <row r="11" spans="1:5" x14ac:dyDescent="0.3">
      <c r="A11" s="125">
        <v>9</v>
      </c>
      <c r="B11" s="92" t="s">
        <v>125</v>
      </c>
      <c r="C11" s="92" t="s">
        <v>126</v>
      </c>
      <c r="D11" s="93">
        <v>130.19999999999999</v>
      </c>
      <c r="E11" s="61" t="s">
        <v>127</v>
      </c>
    </row>
    <row r="12" spans="1:5" x14ac:dyDescent="0.3">
      <c r="A12" s="125">
        <v>10</v>
      </c>
      <c r="B12" s="92" t="s">
        <v>128</v>
      </c>
      <c r="C12" s="92" t="s">
        <v>129</v>
      </c>
      <c r="D12" s="93">
        <v>178</v>
      </c>
      <c r="E12" s="61" t="s">
        <v>130</v>
      </c>
    </row>
    <row r="13" spans="1:5" x14ac:dyDescent="0.3">
      <c r="A13" s="126">
        <v>11</v>
      </c>
      <c r="B13" s="6" t="s">
        <v>59</v>
      </c>
      <c r="C13" s="6" t="s">
        <v>59</v>
      </c>
      <c r="D13" s="83">
        <v>135</v>
      </c>
      <c r="E13" s="61" t="s">
        <v>131</v>
      </c>
    </row>
    <row r="14" spans="1:5" ht="15" thickBot="1" x14ac:dyDescent="0.35">
      <c r="A14" s="127">
        <v>12</v>
      </c>
      <c r="B14" s="128" t="s">
        <v>59</v>
      </c>
      <c r="C14" s="128" t="s">
        <v>59</v>
      </c>
      <c r="D14" s="129"/>
      <c r="E14" s="130"/>
    </row>
    <row r="15" spans="1:5" x14ac:dyDescent="0.3">
      <c r="A15" s="56"/>
      <c r="B15" s="60"/>
      <c r="C15" s="60"/>
    </row>
    <row r="16" spans="1:5" ht="21" x14ac:dyDescent="0.4">
      <c r="A16" s="2"/>
      <c r="B16" s="62" t="s">
        <v>68</v>
      </c>
      <c r="C16" s="62"/>
    </row>
    <row r="17" spans="1:7" ht="24.6" x14ac:dyDescent="0.3">
      <c r="A17" s="2" t="s">
        <v>69</v>
      </c>
      <c r="B17" s="59" t="s">
        <v>70</v>
      </c>
      <c r="C17" s="59"/>
    </row>
    <row r="18" spans="1:7" ht="24.6" x14ac:dyDescent="0.3">
      <c r="A18" s="2" t="s">
        <v>71</v>
      </c>
      <c r="B18" s="59" t="s">
        <v>82</v>
      </c>
      <c r="C18" s="59"/>
    </row>
    <row r="19" spans="1:7" ht="36.6" x14ac:dyDescent="0.3">
      <c r="A19" s="63" t="s">
        <v>72</v>
      </c>
      <c r="B19" s="59" t="s">
        <v>88</v>
      </c>
      <c r="C19" s="59"/>
    </row>
    <row r="20" spans="1:7" ht="48.6" x14ac:dyDescent="0.3">
      <c r="A20" s="63" t="s">
        <v>73</v>
      </c>
      <c r="B20" s="59" t="s">
        <v>89</v>
      </c>
      <c r="C20" s="59"/>
    </row>
    <row r="21" spans="1:7" ht="48.6" x14ac:dyDescent="0.3">
      <c r="A21" s="63" t="s">
        <v>74</v>
      </c>
      <c r="B21" s="59" t="s">
        <v>77</v>
      </c>
      <c r="C21" s="59"/>
    </row>
    <row r="22" spans="1:7" ht="180.6" x14ac:dyDescent="0.3">
      <c r="A22" s="63" t="s">
        <v>76</v>
      </c>
      <c r="B22" s="72" t="s">
        <v>83</v>
      </c>
      <c r="C22" s="72"/>
    </row>
    <row r="23" spans="1:7" ht="28.8" x14ac:dyDescent="0.3">
      <c r="A23" s="63" t="s">
        <v>78</v>
      </c>
      <c r="B23" s="64" t="s">
        <v>79</v>
      </c>
      <c r="C23" s="64"/>
      <c r="D23" s="2"/>
    </row>
    <row r="24" spans="1:7" x14ac:dyDescent="0.3">
      <c r="A24" s="63" t="s">
        <v>10</v>
      </c>
      <c r="G24" s="63"/>
    </row>
    <row r="25" spans="1:7" x14ac:dyDescent="0.3">
      <c r="A25" s="2"/>
    </row>
  </sheetData>
  <sortState xmlns:xlrd2="http://schemas.microsoft.com/office/spreadsheetml/2017/richdata2" ref="A32:E34">
    <sortCondition ref="A32:A34"/>
  </sortState>
  <mergeCells count="2">
    <mergeCell ref="B2:C2"/>
    <mergeCell ref="B1:C1"/>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4"/>
  <sheetViews>
    <sheetView zoomScaleNormal="100" workbookViewId="0">
      <pane ySplit="3" topLeftCell="A28" activePane="bottomLeft" state="frozen"/>
      <selection pane="bottomLeft" activeCell="J40" sqref="J40"/>
    </sheetView>
  </sheetViews>
  <sheetFormatPr defaultRowHeight="14.4" x14ac:dyDescent="0.3"/>
  <cols>
    <col min="1" max="1" width="6.88671875" style="4" customWidth="1"/>
    <col min="2" max="2" width="7.6640625" customWidth="1"/>
    <col min="3" max="3" width="4.6640625" style="2" customWidth="1"/>
    <col min="4" max="5" width="20.6640625" style="2" customWidth="1"/>
    <col min="6" max="6" width="9.5546875" style="2" customWidth="1"/>
    <col min="7" max="7" width="8.109375" style="2" customWidth="1"/>
    <col min="8" max="8" width="12.5546875" bestFit="1" customWidth="1"/>
  </cols>
  <sheetData>
    <row r="1" spans="1:8" ht="15" thickBot="1" x14ac:dyDescent="0.35">
      <c r="B1" s="9" t="str">
        <f>'Competitor Roster'!$A$1</f>
        <v xml:space="preserve"> </v>
      </c>
      <c r="D1" s="147" t="str">
        <f>'Competitor Roster'!B1</f>
        <v>2019 Arrnold MAS Wrestling</v>
      </c>
      <c r="E1" s="148"/>
    </row>
    <row r="2" spans="1:8" ht="16.2" thickBot="1" x14ac:dyDescent="0.35">
      <c r="A2" s="4" t="s">
        <v>80</v>
      </c>
      <c r="B2" s="98" t="s">
        <v>92</v>
      </c>
      <c r="C2" s="99"/>
      <c r="D2" s="149" t="str">
        <f>'Competitor Roster'!$B$2</f>
        <v>Heavyweight +105kg</v>
      </c>
      <c r="E2" s="150"/>
      <c r="F2" s="30"/>
      <c r="G2" s="46"/>
    </row>
    <row r="3" spans="1:8" ht="15" thickBot="1" x14ac:dyDescent="0.35">
      <c r="A3" s="4" t="s">
        <v>81</v>
      </c>
      <c r="B3" s="100" t="s">
        <v>46</v>
      </c>
      <c r="C3" s="71" t="s">
        <v>47</v>
      </c>
      <c r="D3" s="147" t="s">
        <v>75</v>
      </c>
      <c r="E3" s="142"/>
      <c r="F3" s="57" t="s">
        <v>45</v>
      </c>
      <c r="G3" s="57" t="s">
        <v>66</v>
      </c>
    </row>
    <row r="4" spans="1:8" ht="15" thickBot="1" x14ac:dyDescent="0.35">
      <c r="B4" s="69"/>
      <c r="C4" s="52"/>
      <c r="D4" s="152" t="s">
        <v>93</v>
      </c>
      <c r="E4" s="153"/>
      <c r="F4" s="74" t="s">
        <v>84</v>
      </c>
      <c r="G4" s="75" t="s">
        <v>85</v>
      </c>
    </row>
    <row r="5" spans="1:8" x14ac:dyDescent="0.3">
      <c r="B5" s="38">
        <v>1</v>
      </c>
      <c r="C5" s="99">
        <v>1</v>
      </c>
      <c r="D5" s="65" t="str">
        <f>VLOOKUP(C5,'Competitor Roster'!A:B,2,FALSE)</f>
        <v>John</v>
      </c>
      <c r="E5" s="97" t="str">
        <f>VLOOKUP(D5,'Competitor Roster'!B:C,2,FALSE)</f>
        <v>Mouser</v>
      </c>
      <c r="F5" s="114" t="s">
        <v>133</v>
      </c>
      <c r="G5" s="101" t="s">
        <v>133</v>
      </c>
    </row>
    <row r="6" spans="1:8" ht="15" thickBot="1" x14ac:dyDescent="0.35">
      <c r="B6" s="41">
        <v>1</v>
      </c>
      <c r="C6" s="113">
        <v>2</v>
      </c>
      <c r="D6" s="66" t="str">
        <f>VLOOKUP(C6,'Competitor Roster'!A:B,2,FALSE)</f>
        <v>Zoltan</v>
      </c>
      <c r="E6" s="96" t="str">
        <f>VLOOKUP(D6,'Competitor Roster'!B:C,2,FALSE)</f>
        <v>Csibrak</v>
      </c>
      <c r="F6" s="115">
        <v>1</v>
      </c>
      <c r="G6" s="102">
        <v>1</v>
      </c>
    </row>
    <row r="7" spans="1:8" x14ac:dyDescent="0.3">
      <c r="B7" s="38">
        <v>2</v>
      </c>
      <c r="C7" s="99">
        <v>3</v>
      </c>
      <c r="D7" s="65" t="str">
        <f>VLOOKUP(C7,'Competitor Roster'!A:B,2,FALSE)</f>
        <v>Anton</v>
      </c>
      <c r="E7" s="97" t="str">
        <f>VLOOKUP(D7,'Competitor Roster'!B:C,2,FALSE)</f>
        <v>Dementev</v>
      </c>
      <c r="F7" s="114" t="s">
        <v>133</v>
      </c>
      <c r="G7" s="101" t="s">
        <v>134</v>
      </c>
    </row>
    <row r="8" spans="1:8" ht="15" thickBot="1" x14ac:dyDescent="0.35">
      <c r="B8" s="41">
        <v>2</v>
      </c>
      <c r="C8" s="113">
        <v>4</v>
      </c>
      <c r="D8" s="66" t="str">
        <f>VLOOKUP(C8,'Competitor Roster'!A:B,2,FALSE)</f>
        <v xml:space="preserve">Adam </v>
      </c>
      <c r="E8" s="96" t="str">
        <f>VLOOKUP(D8,'Competitor Roster'!B:C,2,FALSE)</f>
        <v>Turner</v>
      </c>
      <c r="F8" s="116" t="s">
        <v>135</v>
      </c>
      <c r="G8" s="103" t="s">
        <v>135</v>
      </c>
    </row>
    <row r="9" spans="1:8" x14ac:dyDescent="0.3">
      <c r="B9" s="38">
        <v>3</v>
      </c>
      <c r="C9" s="99">
        <v>5</v>
      </c>
      <c r="D9" s="65" t="str">
        <f>VLOOKUP(C9,'Competitor Roster'!A:B,2,FALSE)</f>
        <v>Szabolcs</v>
      </c>
      <c r="E9" s="97" t="str">
        <f>VLOOKUP(D9,'Competitor Roster'!B:C,2,FALSE)</f>
        <v>Blasko</v>
      </c>
      <c r="F9" s="145" t="s">
        <v>136</v>
      </c>
      <c r="G9" s="146"/>
    </row>
    <row r="10" spans="1:8" ht="15" thickBot="1" x14ac:dyDescent="0.35">
      <c r="B10" s="41">
        <v>3</v>
      </c>
      <c r="C10" s="113">
        <v>6</v>
      </c>
      <c r="D10" s="66" t="str">
        <f>VLOOKUP(C10,'Competitor Roster'!A:B,2,FALSE)</f>
        <v>Jeremy</v>
      </c>
      <c r="E10" s="96" t="str">
        <f>VLOOKUP(D10,'Competitor Roster'!B:C,2,FALSE)</f>
        <v>Hays</v>
      </c>
      <c r="F10" s="136" t="s">
        <v>133</v>
      </c>
      <c r="G10" s="103" t="s">
        <v>134</v>
      </c>
    </row>
    <row r="11" spans="1:8" x14ac:dyDescent="0.3">
      <c r="B11" s="38">
        <v>4</v>
      </c>
      <c r="C11" s="99">
        <v>7</v>
      </c>
      <c r="D11" s="65" t="str">
        <f>VLOOKUP(C11,'Competitor Roster'!A:B,2,FALSE)</f>
        <v>Tom</v>
      </c>
      <c r="E11" s="97" t="str">
        <f>VLOOKUP(D11,'Competitor Roster'!B:C,2,FALSE)</f>
        <v>Sroka</v>
      </c>
      <c r="F11" s="117">
        <v>0</v>
      </c>
      <c r="G11" s="104">
        <v>0</v>
      </c>
    </row>
    <row r="12" spans="1:8" ht="15" thickBot="1" x14ac:dyDescent="0.35">
      <c r="B12" s="41">
        <v>4</v>
      </c>
      <c r="C12" s="113">
        <v>8</v>
      </c>
      <c r="D12" s="66" t="str">
        <f>VLOOKUP(C12,'Competitor Roster'!A:B,2,FALSE)</f>
        <v>Devonta</v>
      </c>
      <c r="E12" s="96" t="str">
        <f>VLOOKUP(D12,'Competitor Roster'!B:C,2,FALSE)</f>
        <v>Montgomery</v>
      </c>
      <c r="F12" s="116" t="s">
        <v>133</v>
      </c>
      <c r="G12" s="103" t="s">
        <v>134</v>
      </c>
    </row>
    <row r="13" spans="1:8" x14ac:dyDescent="0.3">
      <c r="B13" s="38">
        <v>5</v>
      </c>
      <c r="C13" s="99">
        <v>9</v>
      </c>
      <c r="D13" s="65" t="str">
        <f>VLOOKUP(C13,'Competitor Roster'!A:B,2,FALSE)</f>
        <v>Tim</v>
      </c>
      <c r="E13" s="97" t="str">
        <f>VLOOKUP(D13,'Competitor Roster'!B:C,2,FALSE)</f>
        <v>Sowards</v>
      </c>
      <c r="F13" s="76" t="s">
        <v>135</v>
      </c>
      <c r="G13" s="101" t="s">
        <v>135</v>
      </c>
    </row>
    <row r="14" spans="1:8" ht="15" thickBot="1" x14ac:dyDescent="0.35">
      <c r="B14" s="41">
        <v>5</v>
      </c>
      <c r="C14" s="113">
        <v>10</v>
      </c>
      <c r="D14" s="66" t="str">
        <f>VLOOKUP(C14,'Competitor Roster'!A:B,2,FALSE)</f>
        <v>Ulice</v>
      </c>
      <c r="E14" s="96" t="str">
        <f>VLOOKUP(D14,'Competitor Roster'!B:C,2,FALSE)</f>
        <v xml:space="preserve">Payne </v>
      </c>
      <c r="F14" s="73" t="s">
        <v>133</v>
      </c>
      <c r="G14" s="105" t="s">
        <v>134</v>
      </c>
    </row>
    <row r="15" spans="1:8" ht="18.600000000000001" thickBot="1" x14ac:dyDescent="0.4">
      <c r="B15" s="69"/>
      <c r="C15" s="119"/>
      <c r="D15" s="154" t="s">
        <v>95</v>
      </c>
      <c r="E15" s="154"/>
      <c r="F15" s="78"/>
      <c r="G15" s="106"/>
      <c r="H15" s="112"/>
    </row>
    <row r="16" spans="1:8" x14ac:dyDescent="0.3">
      <c r="B16" s="38">
        <v>6</v>
      </c>
      <c r="C16" s="99">
        <v>1</v>
      </c>
      <c r="D16" s="65" t="str">
        <f>VLOOKUP(C16,'Competitor Roster'!A:B,2,FALSE)</f>
        <v>John</v>
      </c>
      <c r="E16" s="97" t="str">
        <f>VLOOKUP(D16,'Competitor Roster'!B:C,2,FALSE)</f>
        <v>Mouser</v>
      </c>
      <c r="F16" s="73" t="s">
        <v>132</v>
      </c>
      <c r="G16" s="107" t="s">
        <v>132</v>
      </c>
    </row>
    <row r="17" spans="1:7" ht="15" thickBot="1" x14ac:dyDescent="0.35">
      <c r="B17" s="41">
        <v>6</v>
      </c>
      <c r="C17" s="113">
        <v>3</v>
      </c>
      <c r="D17" s="66" t="str">
        <f>VLOOKUP(C17,'Competitor Roster'!A:B,2,FALSE)</f>
        <v>Anton</v>
      </c>
      <c r="E17" s="96" t="str">
        <f>VLOOKUP(D17,'Competitor Roster'!B:C,2,FALSE)</f>
        <v>Dementev</v>
      </c>
      <c r="F17" s="73" t="s">
        <v>133</v>
      </c>
      <c r="G17" s="107" t="s">
        <v>133</v>
      </c>
    </row>
    <row r="18" spans="1:7" x14ac:dyDescent="0.3">
      <c r="B18" s="38">
        <v>7</v>
      </c>
      <c r="C18" s="120">
        <v>6</v>
      </c>
      <c r="D18" s="65" t="str">
        <f>VLOOKUP(C18,'Competitor Roster'!A:B,2,FALSE)</f>
        <v>Jeremy</v>
      </c>
      <c r="E18" s="97" t="str">
        <f>VLOOKUP(D18,'Competitor Roster'!B:C,2,FALSE)</f>
        <v>Hays</v>
      </c>
      <c r="F18" s="118" t="s">
        <v>135</v>
      </c>
      <c r="G18" s="108"/>
    </row>
    <row r="19" spans="1:7" ht="15" thickBot="1" x14ac:dyDescent="0.35">
      <c r="B19" s="41">
        <v>7</v>
      </c>
      <c r="C19" s="121">
        <v>8</v>
      </c>
      <c r="D19" s="66" t="str">
        <f>VLOOKUP(C19,'Competitor Roster'!A:B,2,FALSE)</f>
        <v>Devonta</v>
      </c>
      <c r="E19" s="96" t="str">
        <f>VLOOKUP(D19,'Competitor Roster'!B:C,2,FALSE)</f>
        <v>Montgomery</v>
      </c>
      <c r="F19" s="80" t="s">
        <v>133</v>
      </c>
      <c r="G19" s="109" t="s">
        <v>134</v>
      </c>
    </row>
    <row r="20" spans="1:7" x14ac:dyDescent="0.3">
      <c r="B20" s="67">
        <v>8</v>
      </c>
      <c r="C20" s="79">
        <v>10</v>
      </c>
      <c r="D20" s="65" t="str">
        <f>VLOOKUP(C20,'Competitor Roster'!A:B,2,FALSE)</f>
        <v>Ulice</v>
      </c>
      <c r="E20" s="97" t="str">
        <f>VLOOKUP(D20,'Competitor Roster'!B:C,2,FALSE)</f>
        <v xml:space="preserve">Payne </v>
      </c>
      <c r="F20" s="76" t="s">
        <v>133</v>
      </c>
      <c r="G20" s="101" t="s">
        <v>134</v>
      </c>
    </row>
    <row r="21" spans="1:7" ht="15" thickBot="1" x14ac:dyDescent="0.35">
      <c r="B21" s="68">
        <v>8</v>
      </c>
      <c r="C21" s="70">
        <v>11</v>
      </c>
      <c r="D21" s="66" t="str">
        <f>VLOOKUP(C21,'Competitor Roster'!A:B,2,FALSE)</f>
        <v>bye</v>
      </c>
      <c r="E21" s="96" t="str">
        <f>VLOOKUP(D21,'Competitor Roster'!B:C,2,FALSE)</f>
        <v>bye</v>
      </c>
      <c r="F21" s="81"/>
      <c r="G21" s="103"/>
    </row>
    <row r="22" spans="1:7" ht="15" thickBot="1" x14ac:dyDescent="0.35">
      <c r="B22" s="77"/>
      <c r="C22" s="122"/>
      <c r="D22" s="151" t="s">
        <v>99</v>
      </c>
      <c r="E22" s="151"/>
      <c r="F22" s="78"/>
      <c r="G22" s="106"/>
    </row>
    <row r="23" spans="1:7" x14ac:dyDescent="0.3">
      <c r="A23" s="4">
        <v>7</v>
      </c>
      <c r="B23" s="67">
        <v>9</v>
      </c>
      <c r="C23" s="120">
        <v>2</v>
      </c>
      <c r="D23" s="65" t="str">
        <f>VLOOKUP(C23,'Competitor Roster'!A:B,2,FALSE)</f>
        <v>Zoltan</v>
      </c>
      <c r="E23" s="97" t="str">
        <f>VLOOKUP(D23,'Competitor Roster'!B:C,2,FALSE)</f>
        <v>Csibrak</v>
      </c>
      <c r="F23" s="76" t="s">
        <v>135</v>
      </c>
      <c r="G23" s="110" t="s">
        <v>135</v>
      </c>
    </row>
    <row r="24" spans="1:7" ht="15" thickBot="1" x14ac:dyDescent="0.35">
      <c r="B24" s="68">
        <v>9</v>
      </c>
      <c r="C24" s="70">
        <v>4</v>
      </c>
      <c r="D24" s="66" t="str">
        <f>VLOOKUP(C24,'Competitor Roster'!A:B,2,FALSE)</f>
        <v xml:space="preserve">Adam </v>
      </c>
      <c r="E24" s="96" t="str">
        <f>VLOOKUP(D24,'Competitor Roster'!B:C,2,FALSE)</f>
        <v>Turner</v>
      </c>
      <c r="F24" s="81" t="s">
        <v>133</v>
      </c>
      <c r="G24" s="111" t="s">
        <v>134</v>
      </c>
    </row>
    <row r="25" spans="1:7" x14ac:dyDescent="0.3">
      <c r="A25" s="4">
        <v>8</v>
      </c>
      <c r="B25" s="67">
        <v>11</v>
      </c>
      <c r="C25" s="79">
        <v>9</v>
      </c>
      <c r="D25" s="65" t="str">
        <f>VLOOKUP(C25,'Competitor Roster'!A:B,2,FALSE)</f>
        <v>Tim</v>
      </c>
      <c r="E25" s="97" t="str">
        <f>VLOOKUP(D25,'Competitor Roster'!B:C,2,FALSE)</f>
        <v>Sowards</v>
      </c>
      <c r="F25" s="76"/>
      <c r="G25" s="110" t="s">
        <v>135</v>
      </c>
    </row>
    <row r="26" spans="1:7" ht="15" thickBot="1" x14ac:dyDescent="0.35">
      <c r="B26" s="68">
        <v>11</v>
      </c>
      <c r="C26" s="70">
        <v>1</v>
      </c>
      <c r="D26" s="66" t="str">
        <f>VLOOKUP(C26,'Competitor Roster'!A:B,2,FALSE)</f>
        <v>John</v>
      </c>
      <c r="E26" s="96" t="str">
        <f>VLOOKUP(D26,'Competitor Roster'!B:C,2,FALSE)</f>
        <v>Mouser</v>
      </c>
      <c r="F26" s="81" t="s">
        <v>133</v>
      </c>
      <c r="G26" s="111" t="s">
        <v>134</v>
      </c>
    </row>
    <row r="27" spans="1:7" x14ac:dyDescent="0.3">
      <c r="A27" s="4">
        <v>9</v>
      </c>
      <c r="B27" s="67">
        <v>12</v>
      </c>
      <c r="C27" s="79">
        <v>6</v>
      </c>
      <c r="D27" s="65" t="str">
        <f>VLOOKUP(C27,'Competitor Roster'!A:B,2,FALSE)</f>
        <v>Jeremy</v>
      </c>
      <c r="E27" s="97" t="str">
        <f>VLOOKUP(D27,'Competitor Roster'!B:C,2,FALSE)</f>
        <v>Hays</v>
      </c>
      <c r="F27" s="76" t="s">
        <v>135</v>
      </c>
      <c r="G27" s="110" t="s">
        <v>135</v>
      </c>
    </row>
    <row r="28" spans="1:7" ht="15" thickBot="1" x14ac:dyDescent="0.35">
      <c r="B28" s="68">
        <v>12</v>
      </c>
      <c r="C28" s="70">
        <v>7</v>
      </c>
      <c r="D28" s="66" t="str">
        <f>VLOOKUP(C28,'Competitor Roster'!A:B,2,FALSE)</f>
        <v>Tom</v>
      </c>
      <c r="E28" s="96" t="str">
        <f>VLOOKUP(D28,'Competitor Roster'!B:C,2,FALSE)</f>
        <v>Sroka</v>
      </c>
      <c r="F28" s="81" t="s">
        <v>133</v>
      </c>
      <c r="G28" s="111" t="s">
        <v>134</v>
      </c>
    </row>
    <row r="29" spans="1:7" ht="15" thickBot="1" x14ac:dyDescent="0.35">
      <c r="B29" s="77"/>
      <c r="C29" s="122"/>
      <c r="D29" s="151" t="s">
        <v>98</v>
      </c>
      <c r="E29" s="151"/>
      <c r="F29" s="78"/>
      <c r="G29" s="106"/>
    </row>
    <row r="30" spans="1:7" x14ac:dyDescent="0.3">
      <c r="A30" s="4">
        <v>14</v>
      </c>
      <c r="B30" s="67">
        <v>13</v>
      </c>
      <c r="C30" s="120">
        <v>3</v>
      </c>
      <c r="D30" s="65" t="str">
        <f>VLOOKUP(C30,'Competitor Roster'!A:B,2,FALSE)</f>
        <v>Anton</v>
      </c>
      <c r="E30" s="97" t="str">
        <f>VLOOKUP(D30,'Competitor Roster'!B:C,2,FALSE)</f>
        <v>Dementev</v>
      </c>
      <c r="F30" s="76" t="s">
        <v>135</v>
      </c>
      <c r="G30" s="110" t="s">
        <v>135</v>
      </c>
    </row>
    <row r="31" spans="1:7" ht="15" thickBot="1" x14ac:dyDescent="0.35">
      <c r="B31" s="68">
        <v>13</v>
      </c>
      <c r="C31" s="70">
        <v>10</v>
      </c>
      <c r="D31" s="66" t="str">
        <f>VLOOKUP(C31,'Competitor Roster'!A:B,2,FALSE)</f>
        <v>Ulice</v>
      </c>
      <c r="E31" s="96" t="str">
        <f>VLOOKUP(D31,'Competitor Roster'!B:C,2,FALSE)</f>
        <v xml:space="preserve">Payne </v>
      </c>
      <c r="F31" s="81" t="s">
        <v>133</v>
      </c>
      <c r="G31" s="111" t="s">
        <v>134</v>
      </c>
    </row>
    <row r="32" spans="1:7" ht="15" thickBot="1" x14ac:dyDescent="0.35">
      <c r="B32" s="77"/>
      <c r="C32" s="122"/>
      <c r="D32" s="151" t="s">
        <v>97</v>
      </c>
      <c r="E32" s="151"/>
      <c r="F32" s="78"/>
      <c r="G32" s="106"/>
    </row>
    <row r="33" spans="1:8" x14ac:dyDescent="0.3">
      <c r="A33" s="4">
        <v>16</v>
      </c>
      <c r="B33" s="67">
        <v>14</v>
      </c>
      <c r="C33" s="120">
        <v>4</v>
      </c>
      <c r="D33" s="65" t="str">
        <f>VLOOKUP(C33,'Competitor Roster'!A:B,2,FALSE)</f>
        <v xml:space="preserve">Adam </v>
      </c>
      <c r="E33" s="97" t="str">
        <f>VLOOKUP(D33,'Competitor Roster'!B:C,2,FALSE)</f>
        <v>Turner</v>
      </c>
      <c r="F33" s="76" t="s">
        <v>132</v>
      </c>
      <c r="G33" s="110" t="s">
        <v>132</v>
      </c>
    </row>
    <row r="34" spans="1:8" ht="15" thickBot="1" x14ac:dyDescent="0.35">
      <c r="B34" s="68">
        <v>14</v>
      </c>
      <c r="C34" s="70">
        <v>1</v>
      </c>
      <c r="D34" s="66" t="str">
        <f>VLOOKUP(C34,'Competitor Roster'!A:B,2,FALSE)</f>
        <v>John</v>
      </c>
      <c r="E34" s="96" t="str">
        <f>VLOOKUP(D34,'Competitor Roster'!B:C,2,FALSE)</f>
        <v>Mouser</v>
      </c>
      <c r="F34" s="81" t="s">
        <v>133</v>
      </c>
      <c r="G34" s="111" t="s">
        <v>133</v>
      </c>
    </row>
    <row r="35" spans="1:8" x14ac:dyDescent="0.3">
      <c r="A35" s="4">
        <v>17</v>
      </c>
      <c r="B35" s="67">
        <v>16</v>
      </c>
      <c r="C35" s="79">
        <v>7</v>
      </c>
      <c r="D35" s="65" t="str">
        <f>VLOOKUP(C35,'Competitor Roster'!A:B,2,FALSE)</f>
        <v>Tom</v>
      </c>
      <c r="E35" s="97" t="str">
        <f>VLOOKUP(D35,'Competitor Roster'!B:C,2,FALSE)</f>
        <v>Sroka</v>
      </c>
      <c r="F35" s="76" t="s">
        <v>135</v>
      </c>
      <c r="G35" s="110" t="s">
        <v>135</v>
      </c>
    </row>
    <row r="36" spans="1:8" ht="15" thickBot="1" x14ac:dyDescent="0.35">
      <c r="B36" s="68">
        <v>16</v>
      </c>
      <c r="C36" s="70">
        <v>3</v>
      </c>
      <c r="D36" s="66" t="str">
        <f>VLOOKUP(C36,'Competitor Roster'!A:B,2,FALSE)</f>
        <v>Anton</v>
      </c>
      <c r="E36" s="96" t="str">
        <f>VLOOKUP(D36,'Competitor Roster'!B:C,2,FALSE)</f>
        <v>Dementev</v>
      </c>
      <c r="F36" s="81" t="s">
        <v>133</v>
      </c>
      <c r="G36" s="111" t="s">
        <v>134</v>
      </c>
    </row>
    <row r="37" spans="1:8" ht="15" thickBot="1" x14ac:dyDescent="0.35">
      <c r="B37" s="77"/>
      <c r="C37" s="122"/>
      <c r="D37" s="151" t="s">
        <v>96</v>
      </c>
      <c r="E37" s="151"/>
      <c r="F37" s="78"/>
      <c r="G37" s="106"/>
    </row>
    <row r="38" spans="1:8" hidden="1" x14ac:dyDescent="0.3">
      <c r="B38" s="67">
        <v>17</v>
      </c>
      <c r="C38" s="120"/>
      <c r="D38" s="65" t="e">
        <f>VLOOKUP(C38,'Competitor Roster'!A:B,2,FALSE)</f>
        <v>#N/A</v>
      </c>
      <c r="E38" s="97" t="e">
        <f>VLOOKUP(D38,'Competitor Roster'!B:C,2,FALSE)</f>
        <v>#N/A</v>
      </c>
      <c r="F38" s="76"/>
      <c r="G38" s="110"/>
    </row>
    <row r="39" spans="1:8" ht="15" hidden="1" thickBot="1" x14ac:dyDescent="0.35">
      <c r="B39" s="68">
        <v>17</v>
      </c>
      <c r="C39" s="70"/>
      <c r="D39" s="66" t="e">
        <f>VLOOKUP(C39,'Competitor Roster'!A:B,2,FALSE)</f>
        <v>#N/A</v>
      </c>
      <c r="E39" s="96" t="e">
        <f>VLOOKUP(D39,'Competitor Roster'!B:C,2,FALSE)</f>
        <v>#N/A</v>
      </c>
      <c r="F39" s="81"/>
      <c r="G39" s="111"/>
    </row>
    <row r="40" spans="1:8" ht="18.600000000000001" thickBot="1" x14ac:dyDescent="0.4">
      <c r="B40" s="132"/>
      <c r="C40" s="133"/>
      <c r="D40" s="143" t="s">
        <v>137</v>
      </c>
      <c r="E40" s="144"/>
      <c r="F40" s="134"/>
      <c r="G40" s="135"/>
    </row>
    <row r="41" spans="1:8" x14ac:dyDescent="0.3">
      <c r="A41" s="4">
        <v>20</v>
      </c>
      <c r="B41" s="94" t="s">
        <v>94</v>
      </c>
      <c r="C41" s="79">
        <v>1</v>
      </c>
      <c r="D41" s="65" t="str">
        <f>VLOOKUP(C41,'Competitor Roster'!A:B,2,FALSE)</f>
        <v>John</v>
      </c>
      <c r="E41" s="97" t="str">
        <f>VLOOKUP(D41,'Competitor Roster'!B:C,2,FALSE)</f>
        <v>Mouser</v>
      </c>
      <c r="F41" s="76" t="s">
        <v>135</v>
      </c>
      <c r="G41" s="101" t="s">
        <v>135</v>
      </c>
      <c r="H41" t="s">
        <v>142</v>
      </c>
    </row>
    <row r="42" spans="1:8" ht="15" thickBot="1" x14ac:dyDescent="0.35">
      <c r="B42" s="95" t="s">
        <v>90</v>
      </c>
      <c r="C42" s="70">
        <v>3</v>
      </c>
      <c r="D42" s="138" t="str">
        <f>VLOOKUP(C42,'Competitor Roster'!A:B,2,FALSE)</f>
        <v>Anton</v>
      </c>
      <c r="E42" s="139" t="str">
        <f>VLOOKUP(D42,'Competitor Roster'!B:C,2,FALSE)</f>
        <v>Dementev</v>
      </c>
      <c r="F42" s="80" t="s">
        <v>133</v>
      </c>
      <c r="G42" s="109" t="s">
        <v>134</v>
      </c>
      <c r="H42" t="s">
        <v>139</v>
      </c>
    </row>
    <row r="43" spans="1:8" x14ac:dyDescent="0.3">
      <c r="A43" s="4">
        <v>23</v>
      </c>
      <c r="B43" s="94" t="s">
        <v>87</v>
      </c>
      <c r="C43" s="79">
        <v>8</v>
      </c>
      <c r="D43" s="155" t="str">
        <f>VLOOKUP(C43,'Competitor Roster'!A:B,2,FALSE)</f>
        <v>Devonta</v>
      </c>
      <c r="E43" s="156" t="str">
        <f>VLOOKUP(D43,'Competitor Roster'!B:C,2,FALSE)</f>
        <v>Montgomery</v>
      </c>
      <c r="F43" s="76" t="s">
        <v>135</v>
      </c>
      <c r="G43" s="101" t="s">
        <v>135</v>
      </c>
      <c r="H43" t="s">
        <v>141</v>
      </c>
    </row>
    <row r="44" spans="1:8" ht="15" thickBot="1" x14ac:dyDescent="0.35">
      <c r="B44" s="95" t="s">
        <v>86</v>
      </c>
      <c r="C44" s="70">
        <v>10</v>
      </c>
      <c r="D44" s="138" t="str">
        <f>VLOOKUP(C44,'Competitor Roster'!A:B,2,FALSE)</f>
        <v>Ulice</v>
      </c>
      <c r="E44" s="139" t="str">
        <f>VLOOKUP(D44,'Competitor Roster'!B:C,2,FALSE)</f>
        <v xml:space="preserve">Payne </v>
      </c>
      <c r="F44" s="81" t="s">
        <v>133</v>
      </c>
      <c r="G44" s="103" t="s">
        <v>134</v>
      </c>
      <c r="H44" t="s">
        <v>140</v>
      </c>
    </row>
    <row r="45" spans="1:8" x14ac:dyDescent="0.3">
      <c r="D45" s="137">
        <v>1500</v>
      </c>
      <c r="E45" t="s">
        <v>138</v>
      </c>
      <c r="F45"/>
    </row>
    <row r="46" spans="1:8" x14ac:dyDescent="0.3">
      <c r="D46" s="82"/>
      <c r="E46" s="82"/>
    </row>
    <row r="47" spans="1:8" x14ac:dyDescent="0.3">
      <c r="D47" s="82"/>
      <c r="E47" s="82"/>
    </row>
    <row r="48" spans="1:8" x14ac:dyDescent="0.3">
      <c r="D48" s="82"/>
      <c r="E48" s="82"/>
    </row>
    <row r="49" spans="4:5" x14ac:dyDescent="0.3">
      <c r="D49" s="82"/>
      <c r="E49" s="82"/>
    </row>
    <row r="50" spans="4:5" x14ac:dyDescent="0.3">
      <c r="D50" s="82"/>
      <c r="E50" s="82"/>
    </row>
    <row r="51" spans="4:5" x14ac:dyDescent="0.3">
      <c r="D51" s="82"/>
      <c r="E51" s="82"/>
    </row>
    <row r="52" spans="4:5" x14ac:dyDescent="0.3">
      <c r="D52" s="82"/>
      <c r="E52" s="82"/>
    </row>
    <row r="53" spans="4:5" x14ac:dyDescent="0.3">
      <c r="D53" s="82"/>
      <c r="E53" s="82"/>
    </row>
    <row r="54" spans="4:5" x14ac:dyDescent="0.3">
      <c r="D54" s="82"/>
      <c r="E54" s="82"/>
    </row>
  </sheetData>
  <mergeCells count="11">
    <mergeCell ref="D40:E40"/>
    <mergeCell ref="F9:G9"/>
    <mergeCell ref="D1:E1"/>
    <mergeCell ref="D2:E2"/>
    <mergeCell ref="D37:E37"/>
    <mergeCell ref="D3:E3"/>
    <mergeCell ref="D4:E4"/>
    <mergeCell ref="D15:E15"/>
    <mergeCell ref="D22:E22"/>
    <mergeCell ref="D29:E29"/>
    <mergeCell ref="D32:E32"/>
  </mergeCells>
  <pageMargins left="0.7" right="0.7" top="0.75" bottom="0.75" header="0.3" footer="0.3"/>
  <pageSetup scale="95"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37" t="s">
        <v>50</v>
      </c>
      <c r="F1" s="51"/>
      <c r="G1" s="52" t="s">
        <v>66</v>
      </c>
      <c r="H1" s="52" t="s">
        <v>67</v>
      </c>
    </row>
    <row r="2" spans="1:8" ht="18" x14ac:dyDescent="0.35">
      <c r="A2" s="38" t="s">
        <v>51</v>
      </c>
      <c r="B2" s="30"/>
      <c r="C2" s="39" t="s">
        <v>52</v>
      </c>
      <c r="D2" s="30"/>
      <c r="E2" s="40"/>
      <c r="F2" s="31" t="s">
        <v>45</v>
      </c>
    </row>
    <row r="3" spans="1:8" x14ac:dyDescent="0.3">
      <c r="A3" s="32" t="s">
        <v>46</v>
      </c>
      <c r="B3" s="2" t="s">
        <v>47</v>
      </c>
      <c r="C3" s="2" t="s">
        <v>48</v>
      </c>
      <c r="D3" s="2" t="s">
        <v>47</v>
      </c>
      <c r="E3" s="2" t="s">
        <v>48</v>
      </c>
      <c r="F3" s="33" t="s">
        <v>49</v>
      </c>
    </row>
    <row r="4" spans="1:8" x14ac:dyDescent="0.3">
      <c r="A4" s="32">
        <v>1</v>
      </c>
      <c r="B4" s="2">
        <v>1</v>
      </c>
      <c r="C4" s="2" t="str">
        <f>VLOOKUP(B4,'Competitor Roster'!A:B,2,FALSE)</f>
        <v>John</v>
      </c>
      <c r="D4" s="2">
        <v>2</v>
      </c>
      <c r="E4" s="2" t="str">
        <f>VLOOKUP(D4,'Competitor Roster'!A:B,2,FALSE)</f>
        <v>Zoltan</v>
      </c>
      <c r="F4" s="53"/>
      <c r="G4" s="54">
        <v>3</v>
      </c>
      <c r="H4" s="54">
        <v>0</v>
      </c>
    </row>
    <row r="5" spans="1:8" x14ac:dyDescent="0.3">
      <c r="A5" s="32">
        <v>2</v>
      </c>
      <c r="B5" s="2">
        <v>3</v>
      </c>
      <c r="C5" s="2" t="str">
        <f>VLOOKUP(B5,'Competitor Roster'!A:B,2,FALSE)</f>
        <v>Anton</v>
      </c>
      <c r="D5" s="2">
        <v>4</v>
      </c>
      <c r="E5" s="2" t="str">
        <f>VLOOKUP(D5,'Competitor Roster'!A:B,2,FALSE)</f>
        <v xml:space="preserve">Adam </v>
      </c>
      <c r="F5" s="53"/>
      <c r="G5" s="54">
        <v>1</v>
      </c>
      <c r="H5" s="54">
        <v>2</v>
      </c>
    </row>
    <row r="6" spans="1:8" ht="15" thickBot="1" x14ac:dyDescent="0.35">
      <c r="A6" s="41">
        <v>3</v>
      </c>
      <c r="B6" s="34">
        <v>5</v>
      </c>
      <c r="C6" s="2" t="str">
        <f>VLOOKUP(B6,'Competitor Roster'!A:B,2,FALSE)</f>
        <v>Szabolcs</v>
      </c>
      <c r="D6" s="2">
        <v>6</v>
      </c>
      <c r="E6" s="2" t="str">
        <f>VLOOKUP(D6,'Competitor Roster'!A:B,2,FALSE)</f>
        <v>Jeremy</v>
      </c>
      <c r="F6" s="55"/>
      <c r="G6" s="54">
        <v>1</v>
      </c>
      <c r="H6" s="54">
        <v>2</v>
      </c>
    </row>
    <row r="7" spans="1:8" ht="15" thickBot="1" x14ac:dyDescent="0.35">
      <c r="C7" s="5"/>
      <c r="D7" s="44"/>
      <c r="E7" s="45"/>
    </row>
    <row r="8" spans="1:8" ht="18" x14ac:dyDescent="0.35">
      <c r="A8" s="38" t="s">
        <v>51</v>
      </c>
      <c r="B8" s="30"/>
      <c r="C8" s="39" t="s">
        <v>53</v>
      </c>
      <c r="D8" s="30"/>
      <c r="E8" s="40"/>
      <c r="F8" s="31" t="s">
        <v>45</v>
      </c>
    </row>
    <row r="9" spans="1:8" x14ac:dyDescent="0.3">
      <c r="A9" s="32" t="s">
        <v>46</v>
      </c>
      <c r="B9" s="2" t="s">
        <v>47</v>
      </c>
      <c r="C9" s="2" t="s">
        <v>48</v>
      </c>
      <c r="D9" s="2" t="s">
        <v>47</v>
      </c>
      <c r="E9" s="2" t="s">
        <v>48</v>
      </c>
      <c r="F9" s="33" t="s">
        <v>49</v>
      </c>
    </row>
    <row r="10" spans="1:8" x14ac:dyDescent="0.3">
      <c r="A10" s="32">
        <v>4</v>
      </c>
      <c r="B10" s="2">
        <v>1</v>
      </c>
      <c r="C10" s="2" t="str">
        <f>VLOOKUP(B10,'Competitor Roster'!A:B,2,FALSE)</f>
        <v>John</v>
      </c>
      <c r="D10" s="2">
        <v>6</v>
      </c>
      <c r="E10" s="2" t="str">
        <f>VLOOKUP(D10,'Competitor Roster'!A:B,2,FALSE)</f>
        <v>Jeremy</v>
      </c>
      <c r="F10" s="53"/>
      <c r="G10" s="54">
        <v>1</v>
      </c>
      <c r="H10" s="54">
        <v>2</v>
      </c>
    </row>
    <row r="11" spans="1:8" x14ac:dyDescent="0.3">
      <c r="A11" s="32">
        <v>5</v>
      </c>
      <c r="B11" s="2">
        <v>2</v>
      </c>
      <c r="C11" s="2" t="str">
        <f>VLOOKUP(B11,'Competitor Roster'!A:B,2,FALSE)</f>
        <v>Zoltan</v>
      </c>
      <c r="D11" s="2">
        <v>3</v>
      </c>
      <c r="E11" s="2" t="str">
        <f>VLOOKUP(D11,'Competitor Roster'!A:B,2,FALSE)</f>
        <v>Anton</v>
      </c>
      <c r="F11" s="53"/>
      <c r="G11" s="54">
        <v>1</v>
      </c>
      <c r="H11" s="54">
        <v>2</v>
      </c>
    </row>
    <row r="12" spans="1:8" ht="15" thickBot="1" x14ac:dyDescent="0.35">
      <c r="A12" s="41">
        <v>6</v>
      </c>
      <c r="B12" s="34">
        <v>4</v>
      </c>
      <c r="C12" s="34" t="str">
        <f>VLOOKUP(B12,'Competitor Roster'!A:B,2,FALSE)</f>
        <v xml:space="preserve">Adam </v>
      </c>
      <c r="D12" s="34">
        <v>5</v>
      </c>
      <c r="E12" s="34" t="str">
        <f>VLOOKUP(D12,'Competitor Roster'!A:B,2,FALSE)</f>
        <v>Szabolcs</v>
      </c>
      <c r="F12" s="55"/>
      <c r="G12" s="54">
        <v>3</v>
      </c>
      <c r="H12" s="54">
        <v>0</v>
      </c>
    </row>
    <row r="13" spans="1:8" x14ac:dyDescent="0.3">
      <c r="C13" s="9" t="s">
        <v>54</v>
      </c>
      <c r="D13" s="4"/>
      <c r="E13" s="9"/>
    </row>
    <row r="14" spans="1:8" ht="15" thickBot="1" x14ac:dyDescent="0.35">
      <c r="C14" s="9"/>
      <c r="D14" s="4"/>
      <c r="E14" s="9"/>
    </row>
    <row r="15" spans="1:8" ht="18" x14ac:dyDescent="0.35">
      <c r="A15" s="38" t="s">
        <v>51</v>
      </c>
      <c r="B15" s="30"/>
      <c r="C15" s="39" t="s">
        <v>55</v>
      </c>
      <c r="D15" s="30"/>
      <c r="E15" s="46"/>
      <c r="F15" s="31" t="s">
        <v>45</v>
      </c>
    </row>
    <row r="16" spans="1:8" x14ac:dyDescent="0.3">
      <c r="A16" s="32" t="s">
        <v>46</v>
      </c>
      <c r="B16" s="2" t="s">
        <v>47</v>
      </c>
      <c r="C16" s="2" t="s">
        <v>48</v>
      </c>
      <c r="D16" s="2" t="s">
        <v>47</v>
      </c>
      <c r="E16" s="47" t="s">
        <v>48</v>
      </c>
      <c r="F16" s="33" t="s">
        <v>49</v>
      </c>
    </row>
    <row r="17" spans="1:8" x14ac:dyDescent="0.3">
      <c r="A17" s="32">
        <v>7</v>
      </c>
      <c r="C17" s="2" t="s">
        <v>10</v>
      </c>
      <c r="E17" s="47" t="s">
        <v>10</v>
      </c>
      <c r="F17" s="53"/>
      <c r="G17" s="54"/>
      <c r="H17" s="54"/>
    </row>
    <row r="18" spans="1:8" ht="15" thickBot="1" x14ac:dyDescent="0.35">
      <c r="A18" s="41">
        <v>8</v>
      </c>
      <c r="B18" s="34"/>
      <c r="C18" s="34" t="s">
        <v>10</v>
      </c>
      <c r="D18" s="34"/>
      <c r="E18" s="48" t="s">
        <v>10</v>
      </c>
      <c r="F18" s="55"/>
      <c r="G18" s="54"/>
      <c r="H18" s="54"/>
    </row>
    <row r="19" spans="1:8" ht="15" thickBot="1" x14ac:dyDescent="0.35">
      <c r="C19" s="2"/>
      <c r="E19" s="2"/>
    </row>
    <row r="20" spans="1:8" ht="18" x14ac:dyDescent="0.35">
      <c r="A20" s="38" t="s">
        <v>51</v>
      </c>
      <c r="B20" s="30"/>
      <c r="C20" s="39" t="s">
        <v>61</v>
      </c>
      <c r="D20" s="30"/>
      <c r="E20" s="46"/>
      <c r="F20" s="31" t="s">
        <v>45</v>
      </c>
    </row>
    <row r="21" spans="1:8" x14ac:dyDescent="0.3">
      <c r="A21" s="32" t="s">
        <v>46</v>
      </c>
      <c r="B21" s="2" t="s">
        <v>47</v>
      </c>
      <c r="C21" s="2" t="s">
        <v>48</v>
      </c>
      <c r="D21" s="2" t="s">
        <v>47</v>
      </c>
      <c r="E21" s="47" t="s">
        <v>48</v>
      </c>
      <c r="F21" s="33" t="s">
        <v>49</v>
      </c>
    </row>
    <row r="22" spans="1:8" x14ac:dyDescent="0.3">
      <c r="A22" s="32">
        <v>9</v>
      </c>
      <c r="C22" s="2" t="s">
        <v>10</v>
      </c>
      <c r="E22" s="47" t="s">
        <v>10</v>
      </c>
      <c r="F22" s="49"/>
      <c r="G22" s="54"/>
      <c r="H22" s="54"/>
    </row>
    <row r="23" spans="1:8" ht="15" thickBot="1" x14ac:dyDescent="0.35">
      <c r="A23" s="41">
        <v>10</v>
      </c>
      <c r="B23" s="34"/>
      <c r="C23" s="34" t="s">
        <v>10</v>
      </c>
      <c r="D23" s="34"/>
      <c r="E23" s="48" t="s">
        <v>10</v>
      </c>
      <c r="F23" s="50"/>
      <c r="G23" s="54"/>
      <c r="H23" s="54"/>
    </row>
    <row r="24" spans="1:8" ht="174.6" x14ac:dyDescent="0.3">
      <c r="C24" s="43" t="s">
        <v>56</v>
      </c>
      <c r="E24" s="43" t="s">
        <v>57</v>
      </c>
    </row>
    <row r="26" spans="1:8" ht="21.6" thickBot="1" x14ac:dyDescent="0.45">
      <c r="A26" s="37" t="s">
        <v>50</v>
      </c>
    </row>
    <row r="27" spans="1:8" ht="18" x14ac:dyDescent="0.35">
      <c r="A27" s="38" t="s">
        <v>58</v>
      </c>
      <c r="B27" s="30"/>
      <c r="C27" s="39" t="s">
        <v>52</v>
      </c>
      <c r="D27" s="30"/>
      <c r="E27" s="40"/>
      <c r="F27" s="31" t="s">
        <v>45</v>
      </c>
    </row>
    <row r="28" spans="1:8" x14ac:dyDescent="0.3">
      <c r="A28" s="32" t="s">
        <v>46</v>
      </c>
      <c r="B28" s="2" t="s">
        <v>47</v>
      </c>
      <c r="C28" s="2" t="s">
        <v>48</v>
      </c>
      <c r="D28" s="2" t="s">
        <v>47</v>
      </c>
      <c r="E28" s="2" t="s">
        <v>48</v>
      </c>
      <c r="F28" s="33" t="s">
        <v>49</v>
      </c>
    </row>
    <row r="29" spans="1:8" x14ac:dyDescent="0.3">
      <c r="A29" s="32">
        <v>1</v>
      </c>
      <c r="B29" s="2">
        <v>1</v>
      </c>
      <c r="D29" s="2">
        <v>2</v>
      </c>
      <c r="F29" s="35"/>
    </row>
    <row r="30" spans="1:8" x14ac:dyDescent="0.3">
      <c r="A30" s="32">
        <v>2</v>
      </c>
      <c r="B30" s="2">
        <v>3</v>
      </c>
      <c r="D30" s="2">
        <v>4</v>
      </c>
      <c r="F30" s="35"/>
    </row>
    <row r="31" spans="1:8" x14ac:dyDescent="0.3">
      <c r="A31" s="32">
        <v>3</v>
      </c>
      <c r="B31" s="2">
        <v>5</v>
      </c>
      <c r="D31" s="2">
        <v>6</v>
      </c>
      <c r="F31" s="35"/>
    </row>
    <row r="32" spans="1:8" ht="15" thickBot="1" x14ac:dyDescent="0.35">
      <c r="A32" s="41" t="s">
        <v>59</v>
      </c>
      <c r="B32" s="34">
        <v>7</v>
      </c>
      <c r="C32" s="42"/>
      <c r="D32" s="34">
        <v>0</v>
      </c>
      <c r="E32" s="42"/>
      <c r="F32" s="36"/>
    </row>
    <row r="33" spans="1:6" ht="15" thickBot="1" x14ac:dyDescent="0.35"/>
    <row r="34" spans="1:6" ht="18" x14ac:dyDescent="0.35">
      <c r="A34" s="38" t="s">
        <v>58</v>
      </c>
      <c r="B34" s="30"/>
      <c r="C34" s="39" t="s">
        <v>53</v>
      </c>
      <c r="D34" s="30"/>
      <c r="E34" s="40"/>
      <c r="F34" s="31" t="s">
        <v>45</v>
      </c>
    </row>
    <row r="35" spans="1:6" x14ac:dyDescent="0.3">
      <c r="A35" s="32" t="s">
        <v>46</v>
      </c>
      <c r="B35" s="2" t="s">
        <v>47</v>
      </c>
      <c r="C35" s="2" t="s">
        <v>48</v>
      </c>
      <c r="D35" s="2" t="s">
        <v>47</v>
      </c>
      <c r="E35" s="2" t="s">
        <v>48</v>
      </c>
      <c r="F35" s="33" t="s">
        <v>49</v>
      </c>
    </row>
    <row r="36" spans="1:6" x14ac:dyDescent="0.3">
      <c r="A36" s="32">
        <v>4</v>
      </c>
      <c r="B36" s="2">
        <v>7</v>
      </c>
      <c r="C36" s="2"/>
      <c r="D36" s="2">
        <v>1</v>
      </c>
      <c r="E36" s="2"/>
      <c r="F36" s="33"/>
    </row>
    <row r="37" spans="1:6" x14ac:dyDescent="0.3">
      <c r="A37" s="32">
        <v>5</v>
      </c>
      <c r="B37" s="2">
        <v>2</v>
      </c>
      <c r="D37" s="2">
        <v>3</v>
      </c>
      <c r="E37" t="s">
        <v>10</v>
      </c>
      <c r="F37" s="35"/>
    </row>
    <row r="38" spans="1:6" x14ac:dyDescent="0.3">
      <c r="A38" s="32">
        <v>6</v>
      </c>
      <c r="B38" s="2">
        <v>4</v>
      </c>
      <c r="D38" s="2">
        <v>5</v>
      </c>
      <c r="F38" s="35"/>
    </row>
    <row r="39" spans="1:6" ht="15" thickBot="1" x14ac:dyDescent="0.35">
      <c r="A39" s="41">
        <v>7</v>
      </c>
      <c r="B39" s="34">
        <v>6</v>
      </c>
      <c r="C39" s="42"/>
      <c r="D39" s="34">
        <v>7</v>
      </c>
      <c r="E39" s="42"/>
      <c r="F39" s="36"/>
    </row>
    <row r="40" spans="1:6" x14ac:dyDescent="0.3">
      <c r="C40" s="9" t="s">
        <v>54</v>
      </c>
      <c r="D40" s="4"/>
      <c r="E40" s="9"/>
    </row>
    <row r="41" spans="1:6" ht="15" thickBot="1" x14ac:dyDescent="0.35">
      <c r="C41" s="9"/>
      <c r="D41" s="4"/>
      <c r="E41" s="9"/>
    </row>
    <row r="42" spans="1:6" ht="18" x14ac:dyDescent="0.35">
      <c r="A42" s="38" t="s">
        <v>58</v>
      </c>
      <c r="B42" s="30"/>
      <c r="C42" s="39" t="s">
        <v>55</v>
      </c>
      <c r="D42" s="30"/>
      <c r="E42" s="40"/>
      <c r="F42" s="31" t="s">
        <v>45</v>
      </c>
    </row>
    <row r="43" spans="1:6" x14ac:dyDescent="0.3">
      <c r="A43" s="32" t="s">
        <v>46</v>
      </c>
      <c r="B43" s="2" t="s">
        <v>47</v>
      </c>
      <c r="C43" s="2" t="s">
        <v>48</v>
      </c>
      <c r="D43" s="2" t="s">
        <v>47</v>
      </c>
      <c r="E43" s="2" t="s">
        <v>48</v>
      </c>
      <c r="F43" s="33" t="s">
        <v>49</v>
      </c>
    </row>
    <row r="44" spans="1:6" x14ac:dyDescent="0.3">
      <c r="A44" s="32">
        <v>8</v>
      </c>
      <c r="F44" s="35"/>
    </row>
    <row r="45" spans="1:6" x14ac:dyDescent="0.3">
      <c r="A45" s="32">
        <v>9</v>
      </c>
      <c r="F45" s="35"/>
    </row>
    <row r="46" spans="1:6" ht="15" thickBot="1" x14ac:dyDescent="0.35">
      <c r="A46" s="41">
        <v>10</v>
      </c>
      <c r="B46" s="34"/>
      <c r="C46" s="42"/>
      <c r="D46" s="34"/>
      <c r="E46" s="42"/>
      <c r="F46" s="36"/>
    </row>
    <row r="47" spans="1:6" ht="174.6" x14ac:dyDescent="0.3">
      <c r="C47" s="43" t="s">
        <v>56</v>
      </c>
      <c r="E47" s="43"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0" t="s">
        <v>60</v>
      </c>
      <c r="C1" s="9" t="s">
        <v>44</v>
      </c>
      <c r="D1" t="s">
        <v>62</v>
      </c>
      <c r="E1" t="s">
        <v>63</v>
      </c>
      <c r="F1" t="s">
        <v>64</v>
      </c>
      <c r="G1" t="s">
        <v>65</v>
      </c>
    </row>
    <row r="2" spans="1:7" x14ac:dyDescent="0.3">
      <c r="A2" s="9" t="s">
        <v>26</v>
      </c>
      <c r="B2" s="9" t="s">
        <v>43</v>
      </c>
    </row>
    <row r="3" spans="1:7" x14ac:dyDescent="0.3">
      <c r="A3">
        <v>1</v>
      </c>
      <c r="B3" s="2" t="str">
        <f>VLOOKUP(A3,'Competitor Roster'!A:B,2,FALSE)</f>
        <v>John</v>
      </c>
      <c r="C3" s="2" t="str">
        <f>VLOOKUP(B3,'Competitor Roster'!B:D,2,FALSE)</f>
        <v>Mouser</v>
      </c>
      <c r="D3" s="56" t="str">
        <f>VLOOKUP(A3,'Rounds '!C:G,4,FALSE)</f>
        <v>2</v>
      </c>
      <c r="E3" s="56" t="str">
        <f>VLOOKUP(A3,'Rounds '!C:G,4,FALSE)</f>
        <v>2</v>
      </c>
      <c r="F3" s="56"/>
      <c r="G3" s="56"/>
    </row>
    <row r="4" spans="1:7" x14ac:dyDescent="0.3">
      <c r="A4">
        <v>2</v>
      </c>
      <c r="B4" s="2" t="str">
        <f>VLOOKUP(A4,'Competitor Roster'!A:B,2,FALSE)</f>
        <v>Zoltan</v>
      </c>
      <c r="C4" s="2" t="str">
        <f>VLOOKUP(B4,'Competitor Roster'!B:D,2,FALSE)</f>
        <v>Csibrak</v>
      </c>
      <c r="D4" s="56">
        <f>VLOOKUP(A4,'Rounds '!C:G,4,FALSE)</f>
        <v>1</v>
      </c>
      <c r="E4" s="56">
        <f>VLOOKUP(A4,'Rounds '!C:G,4,FALSE)</f>
        <v>1</v>
      </c>
      <c r="F4" s="56"/>
      <c r="G4" s="56"/>
    </row>
    <row r="5" spans="1:7" x14ac:dyDescent="0.3">
      <c r="A5">
        <v>3</v>
      </c>
      <c r="B5" s="2" t="str">
        <f>VLOOKUP(A5,'Competitor Roster'!A:B,2,FALSE)</f>
        <v>Anton</v>
      </c>
      <c r="C5" s="2" t="str">
        <f>VLOOKUP(B5,'Competitor Roster'!B:D,2,FALSE)</f>
        <v>Dementev</v>
      </c>
      <c r="D5" s="56" t="str">
        <f>VLOOKUP(A5,'Rounds '!C:G,4,FALSE)</f>
        <v>2</v>
      </c>
      <c r="E5" s="56" t="str">
        <f>VLOOKUP(A5,'Rounds '!C:G,4,FALSE)</f>
        <v>2</v>
      </c>
      <c r="F5" s="56"/>
      <c r="G5" s="56"/>
    </row>
    <row r="6" spans="1:7" x14ac:dyDescent="0.3">
      <c r="A6">
        <v>4</v>
      </c>
      <c r="B6" s="2" t="str">
        <f>VLOOKUP(A6,'Competitor Roster'!A:B,2,FALSE)</f>
        <v xml:space="preserve">Adam </v>
      </c>
      <c r="C6" s="2" t="str">
        <f>VLOOKUP(B6,'Competitor Roster'!B:D,2,FALSE)</f>
        <v>Turner</v>
      </c>
      <c r="D6" s="56" t="str">
        <f>VLOOKUP(A6,'Rounds '!C:G,4,FALSE)</f>
        <v>0</v>
      </c>
      <c r="E6" s="56" t="str">
        <f>VLOOKUP(A6,'Rounds '!C:G,4,FALSE)</f>
        <v>0</v>
      </c>
      <c r="F6" s="56"/>
      <c r="G6" s="56"/>
    </row>
    <row r="7" spans="1:7" x14ac:dyDescent="0.3">
      <c r="A7">
        <v>5</v>
      </c>
      <c r="B7" s="2" t="str">
        <f>VLOOKUP(A7,'Competitor Roster'!A:B,2,FALSE)</f>
        <v>Szabolcs</v>
      </c>
      <c r="C7" s="2" t="str">
        <f>VLOOKUP(B7,'Competitor Roster'!B:D,2,FALSE)</f>
        <v>Blasko</v>
      </c>
      <c r="D7" s="56" t="str">
        <f>VLOOKUP(A7,'Rounds '!C:G,4,FALSE)</f>
        <v>injured withdrawal</v>
      </c>
      <c r="E7" s="56" t="str">
        <f>VLOOKUP(A7,'Rounds '!C:G,4,FALSE)</f>
        <v>injured withdrawal</v>
      </c>
      <c r="F7" s="56"/>
      <c r="G7" s="56"/>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Light Weight Men</vt:lpstr>
      <vt:lpstr>Light Heavy Weight Men</vt:lpstr>
      <vt:lpstr>Heavy Weight Men</vt:lpstr>
      <vt:lpstr>Light Weight Women </vt:lpstr>
      <vt:lpstr>Heavy Weight Women</vt:lpstr>
      <vt:lpstr>Competitor Roster</vt:lpstr>
      <vt:lpstr>Rounds </vt:lpstr>
      <vt:lpstr>Rounds</vt:lpstr>
      <vt:lpstr>Score Sheet</vt:lpstr>
      <vt:lpstr>Score Sheet (2)</vt:lpstr>
      <vt:lpstr>'Competitor Roster'!Print_Area</vt:lpstr>
      <vt:lpstr>'Heavy Weight Men'!Print_Area</vt:lpstr>
      <vt:lpstr>'Rounds '!Print_Area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2019-03-06T19:44:16Z</cp:lastPrinted>
  <dcterms:created xsi:type="dcterms:W3CDTF">2012-12-13T18:30:16Z</dcterms:created>
  <dcterms:modified xsi:type="dcterms:W3CDTF">2019-03-06T19:44:27Z</dcterms:modified>
</cp:coreProperties>
</file>