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C:\Users\conta\Documents\Strongman\805 Strongman\"/>
    </mc:Choice>
  </mc:AlternateContent>
  <xr:revisionPtr revIDLastSave="0" documentId="13_ncr:1_{5413C88C-9878-4369-8185-0AD163A0D6C9}" xr6:coauthVersionLast="40" xr6:coauthVersionMax="40" xr10:uidLastSave="{00000000-0000-0000-0000-000000000000}"/>
  <bookViews>
    <workbookView xWindow="288" yWindow="72" windowWidth="11460" windowHeight="6096" firstSheet="6"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14 athletes" sheetId="9" r:id="rId7"/>
    <sheet name="Rounds" sheetId="10" state="hidden" r:id="rId8"/>
    <sheet name="Score Sheet" sheetId="12" state="hidden" r:id="rId9"/>
    <sheet name="Score Sheet (2)" sheetId="13" state="hidden" r:id="rId10"/>
    <sheet name="SCORE" sheetId="14" r:id="rId11"/>
  </sheets>
  <definedNames>
    <definedName name="_xlnm.Print_Area" localSheetId="5">'Competitor Roster'!$A$1:$D$16</definedName>
    <definedName name="_xlnm.Print_Area" localSheetId="2">'Heavy Weight Men'!$A$1:$L$34</definedName>
    <definedName name="_xlnm.Print_Area" localSheetId="6">'Rounds of 14 athletes'!$A$1:$G$41</definedName>
    <definedName name="_xlnm.Print_Area" localSheetId="10">SCORE!$A$1:$I$28</definedName>
    <definedName name="_xlnm.Print_Area" localSheetId="8">'Score Sheet'!$A$1:$C$9</definedName>
    <definedName name="_xlnm.Print_Area" localSheetId="9">'Score Sheet (2)'!$A$1:$C$9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14" l="1"/>
  <c r="C2" i="14"/>
  <c r="C1" i="9"/>
  <c r="C2" i="9"/>
  <c r="D33" i="9"/>
  <c r="C33" i="9"/>
  <c r="C32" i="9"/>
  <c r="C34" i="9" l="1"/>
  <c r="D34" i="9"/>
  <c r="A3" i="14" l="1"/>
  <c r="B3" i="14"/>
  <c r="E3" i="14"/>
  <c r="F3" i="14"/>
  <c r="A5" i="14"/>
  <c r="B5" i="14"/>
  <c r="E5" i="14"/>
  <c r="F5" i="14"/>
  <c r="A7" i="14"/>
  <c r="B7" i="14"/>
  <c r="E7" i="14"/>
  <c r="F7" i="14"/>
  <c r="A9" i="14"/>
  <c r="B9" i="14"/>
  <c r="E9" i="14"/>
  <c r="F9" i="14"/>
  <c r="A11" i="14"/>
  <c r="B11" i="14"/>
  <c r="E11" i="14"/>
  <c r="F11" i="14"/>
  <c r="A13" i="14"/>
  <c r="B13" i="14"/>
  <c r="E13" i="14"/>
  <c r="F13" i="14"/>
  <c r="A15" i="14"/>
  <c r="B15" i="14"/>
  <c r="E15" i="14"/>
  <c r="F15" i="14"/>
  <c r="A17" i="14"/>
  <c r="B17" i="14"/>
  <c r="E17" i="14"/>
  <c r="F17" i="14"/>
  <c r="A19" i="14"/>
  <c r="B19" i="14"/>
  <c r="E19" i="14"/>
  <c r="F19" i="14"/>
  <c r="A21" i="14"/>
  <c r="B21" i="14"/>
  <c r="E21" i="14"/>
  <c r="F21" i="14"/>
  <c r="A23" i="14"/>
  <c r="B23" i="14"/>
  <c r="E23" i="14"/>
  <c r="F23" i="14"/>
  <c r="A25" i="14"/>
  <c r="B25" i="14"/>
  <c r="E25" i="14"/>
  <c r="F25" i="14"/>
  <c r="A27" i="14"/>
  <c r="B27" i="14"/>
  <c r="E27" i="14"/>
  <c r="F27" i="14"/>
  <c r="A6" i="14"/>
  <c r="B6" i="14"/>
  <c r="E6" i="14"/>
  <c r="F6" i="14"/>
  <c r="A8" i="14"/>
  <c r="B8" i="14"/>
  <c r="B37" i="9" s="1"/>
  <c r="E8" i="14"/>
  <c r="F8" i="14"/>
  <c r="A10" i="14"/>
  <c r="B10" i="14"/>
  <c r="E10" i="14"/>
  <c r="F10" i="14"/>
  <c r="A12" i="14"/>
  <c r="B12" i="14"/>
  <c r="E12" i="14"/>
  <c r="F12" i="14"/>
  <c r="A14" i="14"/>
  <c r="B14" i="14"/>
  <c r="B38" i="9" s="1"/>
  <c r="B41" i="9" s="1"/>
  <c r="E14" i="14"/>
  <c r="F14" i="14"/>
  <c r="A16" i="14"/>
  <c r="B16" i="14"/>
  <c r="E16" i="14"/>
  <c r="F16" i="14"/>
  <c r="A18" i="14"/>
  <c r="B18" i="14"/>
  <c r="E18" i="14"/>
  <c r="F18" i="14"/>
  <c r="A20" i="14"/>
  <c r="B20" i="14"/>
  <c r="E20" i="14"/>
  <c r="F20" i="14"/>
  <c r="A22" i="14"/>
  <c r="B22" i="14"/>
  <c r="E22" i="14"/>
  <c r="F22" i="14"/>
  <c r="A24" i="14"/>
  <c r="B24" i="14"/>
  <c r="B39" i="9" s="1"/>
  <c r="E24" i="14"/>
  <c r="F24" i="14"/>
  <c r="A26" i="14"/>
  <c r="B26" i="14"/>
  <c r="E26" i="14"/>
  <c r="F26" i="14"/>
  <c r="A28" i="14"/>
  <c r="B28" i="14"/>
  <c r="E28" i="14"/>
  <c r="F28" i="14"/>
  <c r="G28" i="14" s="1"/>
  <c r="A4" i="14"/>
  <c r="B4" i="14"/>
  <c r="B36" i="9" s="1"/>
  <c r="B40" i="9" s="1"/>
  <c r="E4" i="14"/>
  <c r="F4" i="14"/>
  <c r="G4" i="14" l="1"/>
  <c r="G26" i="14"/>
  <c r="G22" i="14"/>
  <c r="G24" i="14"/>
  <c r="G18" i="14"/>
  <c r="G20" i="14"/>
  <c r="G16" i="14"/>
  <c r="G14" i="14"/>
  <c r="G10" i="14"/>
  <c r="G12" i="14"/>
  <c r="G6" i="14"/>
  <c r="G8" i="14"/>
  <c r="C4" i="14"/>
  <c r="C36" i="9" s="1"/>
  <c r="C40" i="9" s="1"/>
  <c r="D4" i="14"/>
  <c r="D36" i="9" s="1"/>
  <c r="D40" i="9" s="1"/>
  <c r="D32" i="9"/>
  <c r="D28" i="14" s="1"/>
  <c r="C28" i="14"/>
  <c r="C18" i="9"/>
  <c r="C27" i="14" s="1"/>
  <c r="D18" i="9"/>
  <c r="D27" i="14" s="1"/>
  <c r="C19" i="9"/>
  <c r="D19" i="9"/>
  <c r="D31" i="9"/>
  <c r="D26" i="14" s="1"/>
  <c r="C31" i="9"/>
  <c r="C26" i="14" s="1"/>
  <c r="D30" i="9"/>
  <c r="D24" i="14" s="1"/>
  <c r="D39" i="9" s="1"/>
  <c r="C30" i="9"/>
  <c r="C24" i="14" s="1"/>
  <c r="C39" i="9" s="1"/>
  <c r="D29" i="9"/>
  <c r="D22" i="14" s="1"/>
  <c r="C29" i="9"/>
  <c r="C22" i="14" s="1"/>
  <c r="D28" i="9"/>
  <c r="D20" i="14" s="1"/>
  <c r="C28" i="9"/>
  <c r="C20" i="14" s="1"/>
  <c r="D27" i="9"/>
  <c r="D18" i="14" s="1"/>
  <c r="C27" i="9"/>
  <c r="C18" i="14" s="1"/>
  <c r="D26" i="9"/>
  <c r="D16" i="14" s="1"/>
  <c r="C26" i="9"/>
  <c r="C16" i="14" s="1"/>
  <c r="D25" i="9"/>
  <c r="D14" i="14" s="1"/>
  <c r="D38" i="9" s="1"/>
  <c r="D41" i="9" s="1"/>
  <c r="C25" i="9"/>
  <c r="C14" i="14" s="1"/>
  <c r="C38" i="9" s="1"/>
  <c r="C41" i="9" s="1"/>
  <c r="D24" i="9"/>
  <c r="D12" i="14" s="1"/>
  <c r="C24" i="9"/>
  <c r="C12" i="14" s="1"/>
  <c r="D23" i="9"/>
  <c r="D10" i="14" s="1"/>
  <c r="C23" i="9"/>
  <c r="C10" i="14" s="1"/>
  <c r="D22" i="9"/>
  <c r="D8" i="14" s="1"/>
  <c r="D37" i="9" s="1"/>
  <c r="C22" i="9"/>
  <c r="C8" i="14" s="1"/>
  <c r="C37" i="9" s="1"/>
  <c r="C21" i="9"/>
  <c r="C6" i="14" s="1"/>
  <c r="D21" i="9"/>
  <c r="D6" i="14" s="1"/>
  <c r="D15" i="9"/>
  <c r="D21" i="14" s="1"/>
  <c r="C15" i="9"/>
  <c r="C21" i="14" s="1"/>
  <c r="D16" i="9"/>
  <c r="D23" i="14" s="1"/>
  <c r="C16" i="9"/>
  <c r="C23" i="14" s="1"/>
  <c r="D17" i="9"/>
  <c r="D25" i="14" s="1"/>
  <c r="C17" i="9"/>
  <c r="C25" i="14" s="1"/>
  <c r="D14" i="9"/>
  <c r="D19" i="14" s="1"/>
  <c r="C14" i="9"/>
  <c r="C19" i="14" s="1"/>
  <c r="D13" i="9"/>
  <c r="D17" i="14" s="1"/>
  <c r="C13" i="9"/>
  <c r="C17" i="14" s="1"/>
  <c r="D12" i="9"/>
  <c r="D15" i="14" s="1"/>
  <c r="C12" i="9"/>
  <c r="C15" i="14" s="1"/>
  <c r="D11" i="9"/>
  <c r="D13" i="14" s="1"/>
  <c r="C11" i="9"/>
  <c r="C13" i="14" s="1"/>
  <c r="D10" i="9"/>
  <c r="D11" i="14" s="1"/>
  <c r="C10" i="9"/>
  <c r="C11" i="14" s="1"/>
  <c r="D9" i="9"/>
  <c r="D9" i="14" s="1"/>
  <c r="C9" i="9"/>
  <c r="C9" i="14" s="1"/>
  <c r="D8" i="9"/>
  <c r="D7" i="14" s="1"/>
  <c r="C8" i="9"/>
  <c r="C7" i="14" s="1"/>
  <c r="D7" i="9"/>
  <c r="D5" i="14" s="1"/>
  <c r="C7" i="9"/>
  <c r="C5" i="14" s="1"/>
  <c r="C6" i="9"/>
  <c r="C3" i="14" s="1"/>
  <c r="D6" i="9"/>
  <c r="D3" i="14" s="1"/>
  <c r="C4" i="9" l="1"/>
  <c r="A2" i="14" l="1"/>
  <c r="B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E18" i="7"/>
  <c r="B7" i="7"/>
  <c r="E7" i="7" s="1"/>
  <c r="H30" i="1"/>
  <c r="H14" i="1"/>
  <c r="H24" i="1"/>
  <c r="H8" i="1"/>
  <c r="E21" i="1"/>
  <c r="E9" i="1"/>
  <c r="C3" i="12" l="1"/>
</calcChain>
</file>

<file path=xl/sharedStrings.xml><?xml version="1.0" encoding="utf-8"?>
<sst xmlns="http://schemas.openxmlformats.org/spreadsheetml/2006/main" count="445" uniqueCount="133">
  <si>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</si>
  <si>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</si>
  <si>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</si>
  <si>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</si>
  <si>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</si>
  <si>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</si>
  <si>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</si>
  <si>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</si>
  <si>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</si>
  <si>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</si>
  <si>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</si>
  <si>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</si>
  <si>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</si>
  <si>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</si>
  <si>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</si>
  <si>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</si>
  <si>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</si>
  <si>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</si>
  <si>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</si>
  <si>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</si>
  <si>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</si>
  <si>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</si>
  <si>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</si>
  <si>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</si>
  <si>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</si>
  <si>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</si>
  <si>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</si>
  <si>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</si>
  <si>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</si>
  <si>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</si>
  <si>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</si>
  <si>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</si>
  <si>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</si>
  <si>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</si>
  <si>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</si>
  <si>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</si>
  <si>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</si>
  <si>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</si>
  <si>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</si>
  <si>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</si>
  <si>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</si>
  <si>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</si>
  <si>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</si>
  <si>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</si>
  <si>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</si>
  <si>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</si>
  <si>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</si>
  <si>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</si>
  <si>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</si>
  <si>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</si>
  <si>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</si>
  <si>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</si>
  <si>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</si>
  <si>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</si>
  <si>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</si>
  <si>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</si>
  <si>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</si>
  <si>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</si>
  <si>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</si>
  <si>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</si>
  <si>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</si>
  <si>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</si>
  <si>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</si>
  <si>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</si>
  <si>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</si>
  <si>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</si>
  <si>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</si>
  <si>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</si>
  <si>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Total</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</si>
  <si>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</si>
  <si>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</si>
  <si>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</si>
  <si>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</si>
  <si>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</si>
  <si>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</si>
  <si>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</si>
  <si>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</si>
  <si>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</si>
  <si>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</si>
  <si>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</si>
  <si>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</si>
  <si>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</si>
  <si>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</si>
  <si>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</si>
  <si>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</si>
  <si>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</si>
  <si>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</si>
  <si>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</si>
  <si>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ROUND TWO</t>
  </si>
  <si>
    <t>ROUND ONE</t>
  </si>
  <si>
    <r>
      <t>FINAL ROUNDS -</t>
    </r>
    <r>
      <rPr>
        <b/>
        <sz val="8"/>
        <color theme="1"/>
        <rFont val="Calibri"/>
        <family val="2"/>
        <scheme val="minor"/>
      </rPr>
      <t>Athletes with TWO losses are Eliminated (see RULES below)</t>
    </r>
  </si>
  <si>
    <t>14 Athletes</t>
  </si>
  <si>
    <t>Men's Heavyweight</t>
  </si>
  <si>
    <t>Booker</t>
  </si>
  <si>
    <t>Barry</t>
  </si>
  <si>
    <t>Mayfield</t>
  </si>
  <si>
    <t>Heath</t>
  </si>
  <si>
    <t>Macklin</t>
  </si>
  <si>
    <t>Lee</t>
  </si>
  <si>
    <t>Janota</t>
  </si>
  <si>
    <t>Zack</t>
  </si>
  <si>
    <t>Porter</t>
  </si>
  <si>
    <t xml:space="preserve">Chad </t>
  </si>
  <si>
    <t>Preston</t>
  </si>
  <si>
    <t>Olmeda</t>
  </si>
  <si>
    <t>Andrew</t>
  </si>
  <si>
    <t>Hayes</t>
  </si>
  <si>
    <t>Grant</t>
  </si>
  <si>
    <t>Hatch</t>
  </si>
  <si>
    <t>Cesar</t>
  </si>
  <si>
    <t>Alvarez</t>
  </si>
  <si>
    <t>Josue</t>
  </si>
  <si>
    <t>Cardenas</t>
  </si>
  <si>
    <t>Nick</t>
  </si>
  <si>
    <t>Blackwell</t>
  </si>
  <si>
    <t>Martin</t>
  </si>
  <si>
    <t>NO</t>
  </si>
  <si>
    <t>SHOW</t>
  </si>
  <si>
    <t xml:space="preserve">Jonathan </t>
  </si>
  <si>
    <t>1</t>
  </si>
  <si>
    <t>2</t>
  </si>
  <si>
    <t>0</t>
  </si>
  <si>
    <t>dns</t>
  </si>
  <si>
    <t>.</t>
  </si>
  <si>
    <t>First</t>
  </si>
  <si>
    <t>Second</t>
  </si>
  <si>
    <t>Third</t>
  </si>
  <si>
    <t>Semi</t>
  </si>
  <si>
    <t>Final 1</t>
  </si>
  <si>
    <t xml:space="preserve">Semi </t>
  </si>
  <si>
    <t>Ffinal 2</t>
  </si>
  <si>
    <t>FINAL</t>
  </si>
  <si>
    <t xml:space="preserve">805 Strongest MAS Wrestling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</si>
</sst>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11"/>
      <color theme="6"/>
      <name val="Calibri"/>
      <family val="2"/>
      <scheme val="minor"/>
    </font>
    <font>
      <b/>
      <sz val="11"/>
      <name val="Calibri"/>
      <family val="2"/>
      <scheme val="minor"/>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58">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49" fontId="0" fillId="5" borderId="29" xfId="0" applyNumberFormat="1" applyFill="1" applyBorder="1" applyAlignment="1">
      <alignment horizontal="center"/>
    </xf>
    <xf numFmtId="0" fontId="0" fillId="0" borderId="0" xfId="0"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6" fillId="0" borderId="0" xfId="0" applyFont="1" applyBorder="1" applyAlignment="1">
      <alignment wrapText="1"/>
    </xf>
    <xf numFmtId="49" fontId="0" fillId="5" borderId="30" xfId="0" applyNumberFormat="1" applyFill="1" applyBorder="1" applyAlignment="1">
      <alignment horizontal="center"/>
    </xf>
    <xf numFmtId="0" fontId="9" fillId="0" borderId="0" xfId="0" applyFont="1" applyBorder="1" applyAlignment="1">
      <alignment horizontal="center"/>
    </xf>
    <xf numFmtId="0" fontId="16" fillId="0" borderId="0" xfId="0" applyFont="1" applyFill="1" applyBorder="1" applyAlignment="1">
      <alignment wrapText="1"/>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1" fillId="0" borderId="0" xfId="0" applyFont="1" applyBorder="1" applyAlignment="1">
      <alignment wrapText="1"/>
    </xf>
    <xf numFmtId="0" fontId="19" fillId="0" borderId="0" xfId="0" applyFont="1" applyBorder="1" applyAlignment="1">
      <alignment horizontal="center"/>
    </xf>
    <xf numFmtId="0" fontId="0" fillId="5" borderId="9" xfId="0" applyFill="1" applyBorder="1"/>
    <xf numFmtId="0" fontId="0" fillId="5" borderId="33" xfId="0" applyFill="1" applyBorder="1"/>
    <xf numFmtId="0" fontId="0" fillId="0" borderId="34" xfId="0" applyBorder="1" applyAlignment="1">
      <alignment horizontal="center"/>
    </xf>
    <xf numFmtId="49" fontId="0" fillId="5" borderId="35" xfId="0" applyNumberFormat="1" applyFill="1" applyBorder="1" applyAlignment="1">
      <alignment horizontal="center"/>
    </xf>
    <xf numFmtId="0" fontId="0" fillId="5" borderId="36" xfId="0" applyFill="1" applyBorder="1"/>
    <xf numFmtId="0" fontId="1" fillId="0" borderId="0" xfId="0" applyFont="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7" borderId="32" xfId="0" applyFill="1" applyBorder="1" applyAlignment="1" applyProtection="1">
      <alignment horizontal="center"/>
      <protection locked="0"/>
    </xf>
    <xf numFmtId="0" fontId="0" fillId="7" borderId="31" xfId="0" applyFill="1" applyBorder="1" applyAlignment="1" applyProtection="1">
      <alignment horizontal="center"/>
      <protection locked="0"/>
    </xf>
    <xf numFmtId="0" fontId="0" fillId="4" borderId="18" xfId="0" applyFill="1" applyBorder="1" applyAlignment="1">
      <alignment horizontal="center"/>
    </xf>
    <xf numFmtId="49" fontId="0" fillId="5" borderId="37" xfId="0" applyNumberFormat="1" applyFill="1" applyBorder="1" applyAlignment="1">
      <alignment horizontal="center"/>
    </xf>
    <xf numFmtId="0" fontId="0" fillId="5" borderId="38" xfId="0" applyFill="1" applyBorder="1"/>
    <xf numFmtId="0" fontId="0" fillId="7" borderId="40" xfId="0" applyFill="1" applyBorder="1" applyAlignment="1" applyProtection="1">
      <alignment horizontal="center"/>
      <protection locked="0"/>
    </xf>
    <xf numFmtId="0" fontId="0" fillId="7" borderId="41" xfId="0" applyFill="1" applyBorder="1" applyAlignment="1" applyProtection="1">
      <alignment horizontal="center"/>
      <protection locked="0"/>
    </xf>
    <xf numFmtId="0" fontId="1" fillId="0" borderId="3" xfId="0" applyFont="1" applyBorder="1" applyProtection="1">
      <protection locked="0"/>
    </xf>
    <xf numFmtId="0" fontId="0" fillId="6" borderId="3" xfId="0" applyFill="1" applyBorder="1"/>
    <xf numFmtId="0" fontId="0" fillId="0" borderId="39" xfId="0"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49" fontId="0" fillId="5" borderId="43" xfId="0" applyNumberFormat="1" applyFill="1" applyBorder="1" applyAlignment="1">
      <alignment horizontal="center"/>
    </xf>
    <xf numFmtId="0" fontId="0" fillId="5" borderId="44" xfId="0" applyFill="1" applyBorder="1" applyAlignment="1">
      <alignment horizontal="center"/>
    </xf>
    <xf numFmtId="49" fontId="0" fillId="5" borderId="44" xfId="0" applyNumberFormat="1" applyFill="1" applyBorder="1" applyAlignment="1">
      <alignment horizontal="center"/>
    </xf>
    <xf numFmtId="0" fontId="0" fillId="5" borderId="43" xfId="0" applyFill="1" applyBorder="1" applyAlignment="1">
      <alignment horizontal="center"/>
    </xf>
    <xf numFmtId="49" fontId="0" fillId="5" borderId="13" xfId="0" applyNumberFormat="1" applyFill="1" applyBorder="1" applyAlignment="1">
      <alignment horizontal="center"/>
    </xf>
    <xf numFmtId="0" fontId="0" fillId="0" borderId="30"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49" fontId="0" fillId="5" borderId="46" xfId="0" applyNumberFormat="1" applyFill="1" applyBorder="1" applyAlignment="1">
      <alignment horizontal="center"/>
    </xf>
    <xf numFmtId="0" fontId="0" fillId="5" borderId="47" xfId="0" applyFill="1" applyBorder="1"/>
    <xf numFmtId="0" fontId="0" fillId="5" borderId="39"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45" xfId="0" applyFill="1" applyBorder="1" applyAlignment="1" applyProtection="1">
      <alignment horizontal="center"/>
      <protection locked="0"/>
    </xf>
    <xf numFmtId="0" fontId="0" fillId="7" borderId="42" xfId="0" applyFill="1" applyBorder="1" applyAlignment="1" applyProtection="1">
      <alignment horizontal="center"/>
      <protection locked="0"/>
    </xf>
    <xf numFmtId="0" fontId="0" fillId="7" borderId="45" xfId="0" applyFill="1" applyBorder="1" applyAlignment="1" applyProtection="1">
      <alignment horizontal="center"/>
      <protection locked="0"/>
    </xf>
    <xf numFmtId="0" fontId="0" fillId="7" borderId="39" xfId="0" applyFill="1" applyBorder="1" applyAlignment="1" applyProtection="1">
      <alignment horizontal="center"/>
      <protection locked="0"/>
    </xf>
    <xf numFmtId="0" fontId="0" fillId="0" borderId="15" xfId="0" applyBorder="1"/>
    <xf numFmtId="0" fontId="5" fillId="0" borderId="16" xfId="0" applyFont="1" applyBorder="1"/>
    <xf numFmtId="0" fontId="20" fillId="0" borderId="16" xfId="0" applyFont="1" applyBorder="1"/>
    <xf numFmtId="0" fontId="1" fillId="0" borderId="25" xfId="0" applyFont="1" applyBorder="1"/>
    <xf numFmtId="0" fontId="1" fillId="0" borderId="18" xfId="0" applyFont="1" applyBorder="1"/>
    <xf numFmtId="0" fontId="5" fillId="0" borderId="0" xfId="0" applyFont="1" applyBorder="1"/>
    <xf numFmtId="0" fontId="0" fillId="0" borderId="26" xfId="0" applyBorder="1"/>
    <xf numFmtId="0" fontId="0" fillId="5" borderId="48" xfId="0" applyFill="1" applyBorder="1"/>
    <xf numFmtId="0" fontId="0" fillId="5" borderId="49" xfId="0" applyFill="1" applyBorder="1"/>
    <xf numFmtId="0" fontId="0" fillId="5" borderId="29" xfId="0" applyFill="1" applyBorder="1"/>
    <xf numFmtId="0" fontId="6" fillId="0" borderId="21" xfId="0" applyFont="1" applyBorder="1"/>
    <xf numFmtId="0" fontId="0" fillId="7" borderId="50" xfId="0" applyFill="1"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3" fillId="0" borderId="16" xfId="0" applyFont="1" applyBorder="1" applyAlignment="1">
      <alignment horizontal="center"/>
    </xf>
    <xf numFmtId="0" fontId="3" fillId="0" borderId="0" xfId="0" applyFont="1" applyBorder="1" applyAlignment="1">
      <alignment horizontal="center"/>
    </xf>
    <xf numFmtId="0" fontId="0" fillId="4" borderId="0" xfId="0" applyFill="1" applyBorder="1" applyAlignment="1">
      <alignment horizontal="center"/>
    </xf>
    <xf numFmtId="0" fontId="1" fillId="0" borderId="26" xfId="0" applyFont="1" applyBorder="1"/>
    <xf numFmtId="0" fontId="1" fillId="0" borderId="27" xfId="0" applyFont="1" applyBorder="1"/>
    <xf numFmtId="0" fontId="1" fillId="6" borderId="3" xfId="0" applyFont="1" applyFill="1" applyBorder="1"/>
    <xf numFmtId="0" fontId="1" fillId="0" borderId="0" xfId="0" applyFont="1" applyFill="1" applyBorder="1" applyAlignment="1" applyProtection="1">
      <alignment horizontal="center"/>
      <protection locked="0"/>
    </xf>
    <xf numFmtId="0" fontId="15" fillId="0" borderId="15" xfId="0" applyFont="1" applyBorder="1" applyAlignment="1">
      <alignment horizontal="left"/>
    </xf>
    <xf numFmtId="0" fontId="9" fillId="0" borderId="16" xfId="0" applyFont="1" applyBorder="1" applyAlignment="1">
      <alignment horizontal="center"/>
    </xf>
    <xf numFmtId="0" fontId="3" fillId="0" borderId="16" xfId="0" applyFont="1" applyBorder="1" applyAlignment="1">
      <alignment horizontal="left"/>
    </xf>
    <xf numFmtId="0" fontId="1" fillId="0" borderId="16" xfId="0" applyFont="1" applyBorder="1"/>
    <xf numFmtId="0" fontId="1" fillId="0" borderId="18" xfId="0" applyFont="1" applyBorder="1" applyAlignment="1">
      <alignment horizontal="center"/>
    </xf>
    <xf numFmtId="0" fontId="0" fillId="0" borderId="18" xfId="0" applyBorder="1" applyAlignment="1" applyProtection="1">
      <alignment horizontal="center"/>
      <protection locked="0"/>
    </xf>
    <xf numFmtId="49" fontId="0" fillId="0" borderId="0" xfId="0" applyNumberFormat="1" applyFill="1" applyBorder="1" applyAlignment="1">
      <alignment horizontal="center"/>
    </xf>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1" xfId="0" applyBorder="1" applyAlignment="1" applyProtection="1">
      <alignment horizontal="center"/>
      <protection locked="0"/>
    </xf>
    <xf numFmtId="0" fontId="0" fillId="0" borderId="27" xfId="0" applyBorder="1"/>
    <xf numFmtId="0" fontId="0" fillId="0" borderId="0" xfId="0" applyFont="1" applyBorder="1" applyAlignment="1" applyProtection="1">
      <alignment horizontal="center"/>
      <protection locked="0"/>
    </xf>
    <xf numFmtId="0" fontId="1" fillId="0" borderId="21"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cols>
    <col min="1" max="1" width="5.109375" style="2" customWidth="1"/>
    <col min="2" max="2" width="16.109375" customWidth="1"/>
    <col min="3" max="3" width="5.77734375" customWidth="1"/>
    <col min="4" max="5" width="16.109375" customWidth="1"/>
    <col min="6" max="6" width="5.77734375" customWidth="1"/>
    <col min="7" max="7" width="16.109375" customWidth="1"/>
    <col min="8" max="8" width="18.77734375" customWidth="1"/>
    <col min="9" max="9" width="5.77734375" customWidth="1"/>
    <col min="10" max="10" width="16.109375" customWidth="1"/>
    <col min="11" max="11" width="14.33203125" bestFit="1" customWidth="1"/>
  </cols>
  <sheetData>
    <row r="1" spans="1:12" ht="28.8">
      <c r="B1" s="1" t="s">
        <v>27</v>
      </c>
    </row>
    <row r="2" spans="1:12" ht="15" thickBot="1"/>
    <row r="3" spans="1:12" ht="22.8" thickBot="1">
      <c r="A3" s="4" t="s">
        <v>26</v>
      </c>
      <c r="B3" s="3" t="s">
        <v>6</v>
      </c>
      <c r="C3" s="18" t="s">
        <v>7</v>
      </c>
      <c r="D3" s="8" t="s">
        <v>8</v>
      </c>
      <c r="E3" s="3" t="s">
        <v>0</v>
      </c>
      <c r="F3" s="18" t="s">
        <v>7</v>
      </c>
      <c r="G3" s="8" t="s">
        <v>37</v>
      </c>
      <c r="H3" s="3" t="s">
        <v>1</v>
      </c>
      <c r="I3" s="18" t="s">
        <v>7</v>
      </c>
      <c r="J3" s="8" t="s">
        <v>9</v>
      </c>
    </row>
    <row r="4" spans="1:12" ht="15" thickBot="1">
      <c r="B4" s="2" t="s">
        <v>2</v>
      </c>
    </row>
    <row r="5" spans="1:12" ht="15" thickBot="1">
      <c r="A5" s="2" t="s">
        <v>10</v>
      </c>
      <c r="B5" s="31"/>
      <c r="C5" s="15"/>
    </row>
    <row r="6" spans="1:12" ht="15" thickBot="1">
      <c r="D6" s="9"/>
      <c r="E6" s="2" t="s">
        <v>2</v>
      </c>
    </row>
    <row r="7" spans="1:12" ht="15" thickBot="1">
      <c r="A7" s="2">
        <v>1</v>
      </c>
      <c r="B7" s="6" t="s">
        <v>10</v>
      </c>
      <c r="C7" s="7" t="s">
        <v>10</v>
      </c>
      <c r="D7">
        <v>1</v>
      </c>
      <c r="E7" s="6" t="s">
        <v>10</v>
      </c>
      <c r="F7" s="7" t="s">
        <v>10</v>
      </c>
    </row>
    <row r="8" spans="1:12" ht="15" thickBot="1">
      <c r="B8" s="5"/>
      <c r="C8" s="5"/>
      <c r="E8" s="5"/>
      <c r="F8" s="5"/>
      <c r="G8" s="16"/>
      <c r="L8" s="5" t="s">
        <v>21</v>
      </c>
    </row>
    <row r="9" spans="1:12" ht="15" thickBot="1">
      <c r="G9" s="9" t="s">
        <v>10</v>
      </c>
      <c r="L9" s="5" t="s">
        <v>14</v>
      </c>
    </row>
    <row r="10" spans="1:12" ht="15" thickBot="1">
      <c r="B10" s="2" t="s">
        <v>3</v>
      </c>
      <c r="G10" s="17"/>
      <c r="H10" s="19"/>
    </row>
    <row r="11" spans="1:12" ht="15" thickBot="1">
      <c r="A11" s="2">
        <v>3</v>
      </c>
      <c r="B11" s="29" t="s">
        <v>10</v>
      </c>
      <c r="C11" s="7"/>
      <c r="D11">
        <v>3</v>
      </c>
      <c r="E11" s="29" t="s">
        <v>35</v>
      </c>
      <c r="F11" s="7"/>
      <c r="H11" s="7" t="s">
        <v>21</v>
      </c>
      <c r="I11" s="7"/>
    </row>
    <row r="12" spans="1:12" ht="15" thickBot="1">
      <c r="D12" s="9"/>
      <c r="J12" s="19"/>
    </row>
    <row r="13" spans="1:12" ht="15" thickBot="1">
      <c r="A13" s="2" t="s">
        <v>10</v>
      </c>
      <c r="B13" s="29" t="s">
        <v>10</v>
      </c>
      <c r="C13" s="7"/>
      <c r="J13" s="16"/>
    </row>
    <row r="14" spans="1:12" ht="15" thickBot="1">
      <c r="J14" s="9" t="s">
        <v>10</v>
      </c>
    </row>
    <row r="15" spans="1:12" ht="15" thickBot="1">
      <c r="B15" s="2" t="s">
        <v>4</v>
      </c>
      <c r="J15" s="17"/>
    </row>
    <row r="16" spans="1:12" ht="15" thickBot="1">
      <c r="A16" s="2" t="s">
        <v>10</v>
      </c>
      <c r="B16" s="29" t="s">
        <v>10</v>
      </c>
      <c r="C16" s="7"/>
      <c r="J16" s="19"/>
    </row>
    <row r="17" spans="1:9" ht="15" thickBot="1">
      <c r="D17" s="9"/>
      <c r="E17" s="2" t="s">
        <v>3</v>
      </c>
      <c r="I17" s="32"/>
    </row>
    <row r="18" spans="1:9" ht="15" thickBot="1">
      <c r="A18" s="2">
        <v>2</v>
      </c>
      <c r="B18" s="6" t="s">
        <v>10</v>
      </c>
      <c r="C18" s="7"/>
      <c r="D18">
        <v>2</v>
      </c>
      <c r="E18" s="6" t="s">
        <v>10</v>
      </c>
      <c r="F18" s="7" t="s">
        <v>10</v>
      </c>
      <c r="H18" s="7" t="s">
        <v>14</v>
      </c>
      <c r="I18" s="7" t="s">
        <v>10</v>
      </c>
    </row>
    <row r="19" spans="1:9" ht="15" thickBot="1">
      <c r="B19" s="5"/>
      <c r="C19" s="5"/>
      <c r="E19" s="5"/>
      <c r="F19" s="5"/>
      <c r="G19" s="33"/>
      <c r="H19" s="5"/>
    </row>
    <row r="20" spans="1:9" ht="15" thickBot="1">
      <c r="G20" s="9" t="s">
        <v>10</v>
      </c>
    </row>
    <row r="21" spans="1:9" ht="15" thickBot="1">
      <c r="B21" s="2" t="s">
        <v>5</v>
      </c>
      <c r="D21" t="s">
        <v>10</v>
      </c>
      <c r="G21" s="17"/>
    </row>
    <row r="22" spans="1:9" ht="15" thickBot="1">
      <c r="A22" s="2">
        <v>4</v>
      </c>
      <c r="B22" s="29" t="s">
        <v>10</v>
      </c>
      <c r="C22" s="7"/>
      <c r="D22">
        <v>4</v>
      </c>
      <c r="E22" s="29" t="s">
        <v>35</v>
      </c>
      <c r="F22" s="7" t="s">
        <v>10</v>
      </c>
    </row>
    <row r="23" spans="1:9" ht="15" thickBot="1">
      <c r="D23" s="9"/>
    </row>
    <row r="24" spans="1:9" ht="15" thickBot="1">
      <c r="A24" s="2" t="s">
        <v>10</v>
      </c>
      <c r="B24" s="29" t="s">
        <v>10</v>
      </c>
      <c r="C24" s="7"/>
    </row>
    <row r="26" spans="1:9">
      <c r="B26" s="5"/>
    </row>
    <row r="27" spans="1:9">
      <c r="B27" s="5"/>
    </row>
    <row r="28" spans="1:9">
      <c r="B28" s="5"/>
    </row>
    <row r="29" spans="1:9">
      <c r="B29" s="5"/>
    </row>
    <row r="30" spans="1:9">
      <c r="B30" s="5"/>
    </row>
    <row r="31" spans="1:9">
      <c r="B31" s="5"/>
    </row>
    <row r="32" spans="1:9">
      <c r="B32" s="5"/>
    </row>
    <row r="33" spans="2:2">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cols>
    <col min="1" max="1" width="5.21875" customWidth="1"/>
    <col min="2" max="2" width="12.88671875" customWidth="1"/>
    <col min="4" max="4" width="5.21875" customWidth="1"/>
    <col min="5" max="5" width="12.33203125" bestFit="1" customWidth="1"/>
    <col min="6" max="6" width="7" customWidth="1"/>
    <col min="7" max="7" width="5.21875"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15" ht="15.6">
      <c r="B1" s="11" t="s">
        <v>60</v>
      </c>
    </row>
    <row r="2" spans="1:15" ht="15" thickBot="1">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c r="A3" s="6">
        <v>1</v>
      </c>
      <c r="B3" s="53" t="str">
        <f>VLOOKUP(A3,'Competitor Roster'!A:B,2,FALSE)</f>
        <v xml:space="preserve">Jonathan </v>
      </c>
      <c r="C3" s="71" t="str">
        <f>VLOOKUP(B3,'Competitor Roster'!B:D,2,FALSE)</f>
        <v>Booker</v>
      </c>
      <c r="D3" s="6">
        <v>2</v>
      </c>
      <c r="E3" s="53" t="str">
        <f>VLOOKUP(D3,'Competitor Roster'!A:B,2,FALSE)</f>
        <v>Barry</v>
      </c>
      <c r="F3" s="71" t="str">
        <f>VLOOKUP(E3,'Competitor Roster'!B:D,2,FALSE)</f>
        <v>Mayfield</v>
      </c>
      <c r="G3" s="6">
        <v>3</v>
      </c>
      <c r="H3" s="53" t="str">
        <f>VLOOKUP(G3,'Competitor Roster'!A:B,2,FALSE)</f>
        <v>Heath</v>
      </c>
      <c r="I3" s="71" t="str">
        <f>VLOOKUP(H3,'Competitor Roster'!B:D,2,FALSE)</f>
        <v>Macklin</v>
      </c>
      <c r="J3" s="6">
        <v>4</v>
      </c>
      <c r="K3" s="53" t="str">
        <f>VLOOKUP(J3,'Competitor Roster'!A:B,2,FALSE)</f>
        <v>Lee</v>
      </c>
      <c r="L3" s="71" t="str">
        <f>VLOOKUP(K3,'Competitor Roster'!B:D,2,FALSE)</f>
        <v>Janota</v>
      </c>
      <c r="M3" s="6">
        <v>5</v>
      </c>
      <c r="N3" s="53" t="str">
        <f>VLOOKUP(M3,'Competitor Roster'!A:B,2,FALSE)</f>
        <v>Zack</v>
      </c>
      <c r="O3" s="71" t="str">
        <f>VLOOKUP(N3,'Competitor Roster'!B:D,2,FALSE)</f>
        <v>Porter</v>
      </c>
    </row>
    <row r="4" spans="1:15">
      <c r="A4">
        <v>1</v>
      </c>
      <c r="B4" s="69" t="str">
        <f>VLOOKUP(A3,'Rounds of 14 athletes'!B:F,4,FALSE)</f>
        <v>2</v>
      </c>
      <c r="D4">
        <v>2</v>
      </c>
      <c r="E4" s="69">
        <f>VLOOKUP(D3,'Rounds of 14 athletes'!B:F,4,FALSE)</f>
        <v>0</v>
      </c>
      <c r="H4" s="69" t="str">
        <f>VLOOKUP(G3,'Rounds of 14 athletes'!$B:$F,4,FALSE)</f>
        <v>2</v>
      </c>
      <c r="K4" s="69" t="str">
        <f>VLOOKUP(J3,'Rounds of 14 athletes'!$B:$F,4,FALSE)</f>
        <v>0</v>
      </c>
      <c r="N4" s="69" t="str">
        <f>VLOOKUP(M3,'Rounds of 14 athletes'!$B:$F,4,FALSE)</f>
        <v>0</v>
      </c>
    </row>
    <row r="5" spans="1:15">
      <c r="A5">
        <v>1</v>
      </c>
      <c r="B5" s="69" t="str">
        <f>VLOOKUP(A4,'Rounds of 14 athletes'!B:F,4,FALSE)</f>
        <v>2</v>
      </c>
      <c r="D5">
        <v>2</v>
      </c>
    </row>
    <row r="6" spans="1:15">
      <c r="A6">
        <v>1</v>
      </c>
      <c r="B6" s="69" t="str">
        <f>VLOOKUP(A5,'Rounds of 14 athletes'!B:F,4,FALSE)</f>
        <v>2</v>
      </c>
      <c r="D6">
        <v>2</v>
      </c>
    </row>
    <row r="7" spans="1:15">
      <c r="A7">
        <v>1</v>
      </c>
      <c r="B7" s="69" t="str">
        <f>VLOOKUP(A6,'Rounds of 14 athletes'!B:F,4,FALSE)</f>
        <v>2</v>
      </c>
      <c r="D7">
        <v>2</v>
      </c>
    </row>
    <row r="8" spans="1:15">
      <c r="A8">
        <v>1</v>
      </c>
      <c r="B8" s="69" t="str">
        <f>VLOOKUP(A7,'Rounds of 14 athletes'!B:F,4,FALSE)</f>
        <v>2</v>
      </c>
      <c r="D8">
        <v>2</v>
      </c>
    </row>
    <row r="9" spans="1:15">
      <c r="A9">
        <v>1</v>
      </c>
      <c r="B9" s="69" t="str">
        <f>VLOOKUP(A8,'Rounds of 14 athletes'!B:F,4,FALSE)</f>
        <v>2</v>
      </c>
      <c r="D9">
        <v>2</v>
      </c>
    </row>
    <row r="10" spans="1:15">
      <c r="A10">
        <v>1</v>
      </c>
      <c r="B10" s="69" t="str">
        <f>VLOOKUP(A9,'Rounds of 14 athletes'!B:F,4,FALSE)</f>
        <v>2</v>
      </c>
      <c r="D10">
        <v>2</v>
      </c>
    </row>
    <row r="11" spans="1:15">
      <c r="A11">
        <v>1</v>
      </c>
      <c r="B11" s="69" t="str">
        <f>VLOOKUP(A10,'Rounds of 14 athletes'!B:F,4,FALSE)</f>
        <v>2</v>
      </c>
      <c r="D11">
        <v>2</v>
      </c>
    </row>
    <row r="12" spans="1:15">
      <c r="A12">
        <v>1</v>
      </c>
      <c r="B12" s="69" t="str">
        <f>VLOOKUP(A11,'Rounds of 14 athletes'!B:F,4,FALSE)</f>
        <v>2</v>
      </c>
      <c r="D12">
        <v>2</v>
      </c>
    </row>
    <row r="13" spans="1:15">
      <c r="A13">
        <v>1</v>
      </c>
      <c r="B13" s="69" t="str">
        <f>VLOOKUP(A12,'Rounds of 14 athletes'!B:F,4,FALSE)</f>
        <v>2</v>
      </c>
      <c r="D13">
        <v>2</v>
      </c>
    </row>
    <row r="14" spans="1:15">
      <c r="A14">
        <v>1</v>
      </c>
      <c r="B14" s="69" t="str">
        <f>VLOOKUP(A13,'Rounds of 14 athletes'!B:F,4,FALSE)</f>
        <v>2</v>
      </c>
      <c r="D14">
        <v>2</v>
      </c>
    </row>
    <row r="15" spans="1:15">
      <c r="A15">
        <v>1</v>
      </c>
      <c r="D15">
        <v>2</v>
      </c>
    </row>
    <row r="16" spans="1:15">
      <c r="A16">
        <v>1</v>
      </c>
      <c r="D16">
        <v>2</v>
      </c>
    </row>
    <row r="17" spans="1:4">
      <c r="A17">
        <v>1</v>
      </c>
      <c r="D17">
        <v>2</v>
      </c>
    </row>
    <row r="18" spans="1:4">
      <c r="A18">
        <v>1</v>
      </c>
      <c r="D18">
        <v>2</v>
      </c>
    </row>
    <row r="19" spans="1:4">
      <c r="A19">
        <v>1</v>
      </c>
      <c r="D19">
        <v>2</v>
      </c>
    </row>
    <row r="20" spans="1:4">
      <c r="A20">
        <v>1</v>
      </c>
      <c r="D20">
        <v>2</v>
      </c>
    </row>
    <row r="21" spans="1:4">
      <c r="A21">
        <v>1</v>
      </c>
      <c r="D21">
        <v>2</v>
      </c>
    </row>
    <row r="22" spans="1:4">
      <c r="A22">
        <v>1</v>
      </c>
      <c r="D22">
        <v>2</v>
      </c>
    </row>
    <row r="23" spans="1:4">
      <c r="A23">
        <v>1</v>
      </c>
      <c r="D23">
        <v>2</v>
      </c>
    </row>
    <row r="24" spans="1:4">
      <c r="A24">
        <v>1</v>
      </c>
      <c r="D24">
        <v>2</v>
      </c>
    </row>
    <row r="25" spans="1:4">
      <c r="A25">
        <v>1</v>
      </c>
      <c r="D25">
        <v>2</v>
      </c>
    </row>
    <row r="26" spans="1:4">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5"/>
  <sheetViews>
    <sheetView tabSelected="1" workbookViewId="0">
      <pane ySplit="2" topLeftCell="A3" activePane="bottomLeft" state="frozen"/>
      <selection pane="bottomLeft" activeCell="C28" sqref="C28:D28"/>
    </sheetView>
  </sheetViews>
  <sheetFormatPr defaultRowHeight="14.4"/>
  <cols>
    <col min="1" max="1" width="9.109375" style="2" customWidth="1"/>
    <col min="2" max="2" width="4.6640625" style="2" customWidth="1"/>
    <col min="3" max="3" width="19.77734375" style="2" bestFit="1" customWidth="1"/>
    <col min="4" max="4" width="20" style="2" customWidth="1"/>
    <col min="5" max="5" width="8" style="2" customWidth="1"/>
    <col min="6" max="6" width="6.6640625" style="2" customWidth="1"/>
    <col min="7" max="7" width="7" style="10" customWidth="1"/>
    <col min="8" max="8" width="7" customWidth="1"/>
    <col min="9" max="9" width="6.88671875" bestFit="1" customWidth="1"/>
    <col min="10" max="10" width="7" customWidth="1"/>
    <col min="11" max="11" width="5.21875" customWidth="1"/>
    <col min="12" max="12" width="11.109375" bestFit="1" customWidth="1"/>
    <col min="13" max="13" width="7" customWidth="1"/>
    <col min="14" max="14" width="5.21875" customWidth="1"/>
    <col min="15" max="15" width="9.21875" bestFit="1" customWidth="1"/>
    <col min="16" max="16" width="7" customWidth="1"/>
  </cols>
  <sheetData>
    <row r="1" spans="1:9" ht="25.8">
      <c r="A1" s="145"/>
      <c r="B1" s="146"/>
      <c r="C1" s="147" t="str">
        <f>'Competitor Roster'!B1</f>
        <v xml:space="preserve">805 Strongest MAS Wrestling </v>
      </c>
      <c r="D1" s="146"/>
      <c r="E1" s="39"/>
      <c r="F1" s="39"/>
      <c r="G1" s="148"/>
      <c r="H1" s="148"/>
      <c r="I1" s="55"/>
    </row>
    <row r="2" spans="1:9" ht="18">
      <c r="A2" s="149" t="str">
        <f>'Rounds of 14 athletes'!A4</f>
        <v>Match #</v>
      </c>
      <c r="B2" s="70" t="str">
        <f>'Rounds of 14 athletes'!B4</f>
        <v>Lot#</v>
      </c>
      <c r="C2" s="139" t="str">
        <f>'Competitor Roster'!B2</f>
        <v>Men's Heavyweight</v>
      </c>
      <c r="D2" s="70"/>
      <c r="E2" s="70" t="str">
        <f>'Rounds of 14 athletes'!E4</f>
        <v>win-lose</v>
      </c>
      <c r="F2" s="70" t="str">
        <f>'Rounds of 14 athletes'!F4</f>
        <v xml:space="preserve">Points </v>
      </c>
      <c r="G2" s="70" t="s">
        <v>68</v>
      </c>
      <c r="H2" s="12" t="s">
        <v>78</v>
      </c>
      <c r="I2" s="130"/>
    </row>
    <row r="3" spans="1:9" ht="15" thickBot="1">
      <c r="A3" s="150">
        <f>'Rounds of 14 athletes'!A6</f>
        <v>1</v>
      </c>
      <c r="B3" s="73">
        <f>'Rounds of 14 athletes'!B6</f>
        <v>1</v>
      </c>
      <c r="C3" s="73" t="str">
        <f>'Rounds of 14 athletes'!C6</f>
        <v xml:space="preserve">Jonathan </v>
      </c>
      <c r="D3" s="73" t="str">
        <f>'Rounds of 14 athletes'!D6</f>
        <v>Booker</v>
      </c>
      <c r="E3" s="151" t="str">
        <f>'Rounds of 14 athletes'!E6</f>
        <v>2</v>
      </c>
      <c r="F3" s="90">
        <f>'Rounds of 14 athletes'!F6</f>
        <v>3</v>
      </c>
      <c r="G3" s="12"/>
      <c r="H3" s="12"/>
      <c r="I3" s="141"/>
    </row>
    <row r="4" spans="1:9" ht="15" thickBot="1">
      <c r="A4" s="41">
        <f>'Rounds of 14 athletes'!A34</f>
        <v>14</v>
      </c>
      <c r="B4" s="24">
        <f>'Rounds of 14 athletes'!B34</f>
        <v>1</v>
      </c>
      <c r="C4" s="70" t="str">
        <f>'Rounds of 14 athletes'!C34</f>
        <v xml:space="preserve">Jonathan </v>
      </c>
      <c r="D4" s="70" t="str">
        <f>'Rounds of 14 athletes'!D34</f>
        <v>Booker</v>
      </c>
      <c r="E4" s="24" t="str">
        <f>'Rounds of 14 athletes'!E34</f>
        <v>2</v>
      </c>
      <c r="F4" s="70">
        <f>'Rounds of 14 athletes'!F34</f>
        <v>2</v>
      </c>
      <c r="G4" s="100">
        <f>SUM(F3:F4)</f>
        <v>5</v>
      </c>
      <c r="H4" s="143">
        <v>2</v>
      </c>
      <c r="I4" s="141" t="s">
        <v>125</v>
      </c>
    </row>
    <row r="5" spans="1:9" ht="15" thickBot="1">
      <c r="A5" s="150">
        <f>'Rounds of 14 athletes'!A7</f>
        <v>1</v>
      </c>
      <c r="B5" s="75">
        <f>'Rounds of 14 athletes'!B7</f>
        <v>2</v>
      </c>
      <c r="C5" s="73" t="str">
        <f>'Rounds of 14 athletes'!C7</f>
        <v>Barry</v>
      </c>
      <c r="D5" s="73" t="str">
        <f>'Rounds of 14 athletes'!D7</f>
        <v>Mayfield</v>
      </c>
      <c r="E5" s="73">
        <f>'Rounds of 14 athletes'!E7</f>
        <v>0</v>
      </c>
      <c r="F5" s="90">
        <f>'Rounds of 14 athletes'!F7</f>
        <v>0</v>
      </c>
      <c r="G5" s="12"/>
      <c r="H5" s="12"/>
      <c r="I5" s="141"/>
    </row>
    <row r="6" spans="1:9" ht="15" thickBot="1">
      <c r="A6" s="41">
        <f>'Rounds of 14 athletes'!A21</f>
        <v>8</v>
      </c>
      <c r="B6" s="24">
        <f>'Rounds of 14 athletes'!B21</f>
        <v>2</v>
      </c>
      <c r="C6" s="70" t="str">
        <f>'Rounds of 14 athletes'!C21</f>
        <v>Barry</v>
      </c>
      <c r="D6" s="70" t="str">
        <f>'Rounds of 14 athletes'!D21</f>
        <v>Mayfield</v>
      </c>
      <c r="E6" s="24" t="str">
        <f>'Rounds of 14 athletes'!E21</f>
        <v>0</v>
      </c>
      <c r="F6" s="70">
        <f>'Rounds of 14 athletes'!F21</f>
        <v>0</v>
      </c>
      <c r="G6" s="100">
        <f>SUM(F5:F6)</f>
        <v>0</v>
      </c>
      <c r="H6" s="143">
        <v>9</v>
      </c>
      <c r="I6" s="141"/>
    </row>
    <row r="7" spans="1:9" ht="15" thickBot="1">
      <c r="A7" s="41">
        <f>'Rounds of 14 athletes'!A8</f>
        <v>2</v>
      </c>
      <c r="B7" s="24">
        <f>'Rounds of 14 athletes'!B8</f>
        <v>3</v>
      </c>
      <c r="C7" s="24" t="str">
        <f>'Rounds of 14 athletes'!C8</f>
        <v>Heath</v>
      </c>
      <c r="D7" s="24" t="str">
        <f>'Rounds of 14 athletes'!D8</f>
        <v>Macklin</v>
      </c>
      <c r="E7" s="24" t="str">
        <f>'Rounds of 14 athletes'!E8</f>
        <v>2</v>
      </c>
      <c r="F7" s="70">
        <f>'Rounds of 14 athletes'!F8</f>
        <v>3</v>
      </c>
      <c r="G7" s="12"/>
      <c r="H7" s="12"/>
      <c r="I7" s="141"/>
    </row>
    <row r="8" spans="1:9" ht="15" thickBot="1">
      <c r="A8" s="150">
        <f>'Rounds of 14 athletes'!A22</f>
        <v>8</v>
      </c>
      <c r="B8" s="75">
        <f>'Rounds of 14 athletes'!B22</f>
        <v>3</v>
      </c>
      <c r="C8" s="90" t="str">
        <f>'Rounds of 14 athletes'!C22</f>
        <v>Heath</v>
      </c>
      <c r="D8" s="90" t="str">
        <f>'Rounds of 14 athletes'!D22</f>
        <v>Macklin</v>
      </c>
      <c r="E8" s="73" t="str">
        <f>'Rounds of 14 athletes'!E22</f>
        <v>2</v>
      </c>
      <c r="F8" s="90">
        <f>'Rounds of 14 athletes'!F22</f>
        <v>3</v>
      </c>
      <c r="G8" s="100">
        <f>SUM(F7:F8)</f>
        <v>6</v>
      </c>
      <c r="H8" s="143">
        <v>3</v>
      </c>
      <c r="I8" s="141" t="s">
        <v>126</v>
      </c>
    </row>
    <row r="9" spans="1:9" ht="15" thickBot="1">
      <c r="A9" s="150">
        <f>'Rounds of 14 athletes'!A9</f>
        <v>2</v>
      </c>
      <c r="B9" s="75">
        <f>'Rounds of 14 athletes'!B9</f>
        <v>4</v>
      </c>
      <c r="C9" s="73" t="str">
        <f>'Rounds of 14 athletes'!C9</f>
        <v>Lee</v>
      </c>
      <c r="D9" s="73" t="str">
        <f>'Rounds of 14 athletes'!D9</f>
        <v>Janota</v>
      </c>
      <c r="E9" s="73" t="str">
        <f>'Rounds of 14 athletes'!E9</f>
        <v>0</v>
      </c>
      <c r="F9" s="90">
        <f>'Rounds of 14 athletes'!F9</f>
        <v>0</v>
      </c>
      <c r="G9" s="12"/>
      <c r="H9" s="12"/>
      <c r="I9" s="141"/>
    </row>
    <row r="10" spans="1:9" ht="15" thickBot="1">
      <c r="A10" s="41">
        <f>'Rounds of 14 athletes'!A23</f>
        <v>9</v>
      </c>
      <c r="B10" s="24">
        <f>'Rounds of 14 athletes'!B23</f>
        <v>4</v>
      </c>
      <c r="C10" s="70" t="str">
        <f>'Rounds of 14 athletes'!C23</f>
        <v>Lee</v>
      </c>
      <c r="D10" s="70" t="str">
        <f>'Rounds of 14 athletes'!D23</f>
        <v>Janota</v>
      </c>
      <c r="E10" s="24" t="str">
        <f>'Rounds of 14 athletes'!E23</f>
        <v>dns</v>
      </c>
      <c r="F10" s="70">
        <f>'Rounds of 14 athletes'!F23</f>
        <v>0</v>
      </c>
      <c r="G10" s="100">
        <f>SUM(F9:F10)</f>
        <v>0</v>
      </c>
      <c r="H10" s="143">
        <v>9</v>
      </c>
      <c r="I10" s="141"/>
    </row>
    <row r="11" spans="1:9" ht="15" thickBot="1">
      <c r="A11" s="41">
        <f>'Rounds of 14 athletes'!A10</f>
        <v>3</v>
      </c>
      <c r="B11" s="24">
        <f>'Rounds of 14 athletes'!B10</f>
        <v>5</v>
      </c>
      <c r="C11" s="24" t="str">
        <f>'Rounds of 14 athletes'!C10</f>
        <v>Zack</v>
      </c>
      <c r="D11" s="24" t="str">
        <f>'Rounds of 14 athletes'!D10</f>
        <v>Porter</v>
      </c>
      <c r="E11" s="24" t="str">
        <f>'Rounds of 14 athletes'!E10</f>
        <v>0</v>
      </c>
      <c r="F11" s="70">
        <f>'Rounds of 14 athletes'!F10</f>
        <v>0</v>
      </c>
      <c r="G11" s="12"/>
      <c r="H11" s="12"/>
      <c r="I11" s="141"/>
    </row>
    <row r="12" spans="1:9" ht="15" thickBot="1">
      <c r="A12" s="150">
        <f>'Rounds of 14 athletes'!A24</f>
        <v>9</v>
      </c>
      <c r="B12" s="75">
        <f>'Rounds of 14 athletes'!B24</f>
        <v>5</v>
      </c>
      <c r="C12" s="90" t="str">
        <f>'Rounds of 14 athletes'!C24</f>
        <v>Zack</v>
      </c>
      <c r="D12" s="90" t="str">
        <f>'Rounds of 14 athletes'!D24</f>
        <v>Porter</v>
      </c>
      <c r="E12" s="73" t="str">
        <f>'Rounds of 14 athletes'!E24</f>
        <v>2</v>
      </c>
      <c r="F12" s="90">
        <f>'Rounds of 14 athletes'!F24</f>
        <v>3</v>
      </c>
      <c r="G12" s="100">
        <f>SUM(F11:F12)</f>
        <v>3</v>
      </c>
      <c r="H12" s="143">
        <v>5</v>
      </c>
      <c r="I12" s="141"/>
    </row>
    <row r="13" spans="1:9" ht="15" thickBot="1">
      <c r="A13" s="150">
        <f>'Rounds of 14 athletes'!A11</f>
        <v>3</v>
      </c>
      <c r="B13" s="75">
        <f>'Rounds of 14 athletes'!B11</f>
        <v>6</v>
      </c>
      <c r="C13" s="73" t="str">
        <f>'Rounds of 14 athletes'!C11</f>
        <v xml:space="preserve">Chad </v>
      </c>
      <c r="D13" s="73" t="str">
        <f>'Rounds of 14 athletes'!D11</f>
        <v>Macklin</v>
      </c>
      <c r="E13" s="73" t="str">
        <f>'Rounds of 14 athletes'!E11</f>
        <v>2</v>
      </c>
      <c r="F13" s="144">
        <f>'Rounds of 14 athletes'!F11</f>
        <v>3</v>
      </c>
      <c r="G13" s="12"/>
      <c r="H13" s="12"/>
      <c r="I13" s="141"/>
    </row>
    <row r="14" spans="1:9" ht="15" thickBot="1">
      <c r="A14" s="41">
        <f>'Rounds of 14 athletes'!A25</f>
        <v>10</v>
      </c>
      <c r="B14" s="24">
        <f>'Rounds of 14 athletes'!B25</f>
        <v>6</v>
      </c>
      <c r="C14" s="70" t="str">
        <f>'Rounds of 14 athletes'!C25</f>
        <v xml:space="preserve">Chad </v>
      </c>
      <c r="D14" s="70" t="str">
        <f>'Rounds of 14 athletes'!D25</f>
        <v>Macklin</v>
      </c>
      <c r="E14" s="24" t="str">
        <f>'Rounds of 14 athletes'!E25</f>
        <v>2</v>
      </c>
      <c r="F14" s="70">
        <f>'Rounds of 14 athletes'!F25</f>
        <v>3</v>
      </c>
      <c r="G14" s="100">
        <f>SUM(F13:F14)</f>
        <v>6</v>
      </c>
      <c r="H14" s="143">
        <v>1</v>
      </c>
      <c r="I14" s="141" t="s">
        <v>124</v>
      </c>
    </row>
    <row r="15" spans="1:9" ht="15" thickBot="1">
      <c r="A15" s="150">
        <f>'Rounds of 14 athletes'!A12</f>
        <v>4</v>
      </c>
      <c r="B15" s="75">
        <f>'Rounds of 14 athletes'!B12</f>
        <v>7</v>
      </c>
      <c r="C15" s="73" t="str">
        <f>'Rounds of 14 athletes'!C12</f>
        <v>Preston</v>
      </c>
      <c r="D15" s="73" t="str">
        <f>'Rounds of 14 athletes'!D12</f>
        <v>Olmeda</v>
      </c>
      <c r="E15" s="73">
        <f>'Rounds of 14 athletes'!E12</f>
        <v>2</v>
      </c>
      <c r="F15" s="90">
        <f>'Rounds of 14 athletes'!F12</f>
        <v>3</v>
      </c>
      <c r="G15" s="12"/>
      <c r="H15" s="12"/>
      <c r="I15" s="141"/>
    </row>
    <row r="16" spans="1:9" ht="15" thickBot="1">
      <c r="A16" s="150">
        <f>'Rounds of 14 athletes'!A26</f>
        <v>10</v>
      </c>
      <c r="B16" s="75">
        <f>'Rounds of 14 athletes'!B26</f>
        <v>7</v>
      </c>
      <c r="C16" s="90" t="str">
        <f>'Rounds of 14 athletes'!C26</f>
        <v>Preston</v>
      </c>
      <c r="D16" s="90" t="str">
        <f>'Rounds of 14 athletes'!D26</f>
        <v>Olmeda</v>
      </c>
      <c r="E16" s="73" t="str">
        <f>'Rounds of 14 athletes'!E26</f>
        <v>0</v>
      </c>
      <c r="F16" s="90">
        <f>'Rounds of 14 athletes'!F26</f>
        <v>0</v>
      </c>
      <c r="G16" s="100">
        <f>SUM(F15:F16)</f>
        <v>3</v>
      </c>
      <c r="H16" s="143">
        <v>5</v>
      </c>
      <c r="I16" s="141" t="s">
        <v>10</v>
      </c>
    </row>
    <row r="17" spans="1:9" ht="15" thickBot="1">
      <c r="A17" s="41">
        <f>'Rounds of 14 athletes'!A13</f>
        <v>4</v>
      </c>
      <c r="B17" s="24">
        <f>'Rounds of 14 athletes'!B13</f>
        <v>8</v>
      </c>
      <c r="C17" s="24" t="str">
        <f>'Rounds of 14 athletes'!C13</f>
        <v>Andrew</v>
      </c>
      <c r="D17" s="24" t="str">
        <f>'Rounds of 14 athletes'!D13</f>
        <v>Hayes</v>
      </c>
      <c r="E17" s="24" t="str">
        <f>'Rounds of 14 athletes'!E13</f>
        <v>0</v>
      </c>
      <c r="F17" s="70">
        <f>'Rounds of 14 athletes'!F13</f>
        <v>0</v>
      </c>
      <c r="G17" s="12"/>
      <c r="H17" s="12"/>
      <c r="I17" s="141" t="s">
        <v>123</v>
      </c>
    </row>
    <row r="18" spans="1:9" ht="15" thickBot="1">
      <c r="A18" s="41">
        <f>'Rounds of 14 athletes'!A27</f>
        <v>11</v>
      </c>
      <c r="B18" s="24">
        <f>'Rounds of 14 athletes'!B27</f>
        <v>8</v>
      </c>
      <c r="C18" s="70" t="str">
        <f>'Rounds of 14 athletes'!C27</f>
        <v>Andrew</v>
      </c>
      <c r="D18" s="70" t="str">
        <f>'Rounds of 14 athletes'!D27</f>
        <v>Hayes</v>
      </c>
      <c r="E18" s="24" t="str">
        <f>'Rounds of 14 athletes'!E27</f>
        <v>0</v>
      </c>
      <c r="F18" s="70">
        <f>'Rounds of 14 athletes'!F27</f>
        <v>0</v>
      </c>
      <c r="G18" s="100">
        <f>SUM(F17:F18)</f>
        <v>0</v>
      </c>
      <c r="H18" s="143">
        <v>9</v>
      </c>
      <c r="I18" s="141"/>
    </row>
    <row r="19" spans="1:9" ht="15" thickBot="1">
      <c r="A19" s="150">
        <f>'Rounds of 14 athletes'!A14</f>
        <v>5</v>
      </c>
      <c r="B19" s="75">
        <f>'Rounds of 14 athletes'!B14</f>
        <v>9</v>
      </c>
      <c r="C19" s="156" t="str">
        <f>'Rounds of 14 athletes'!C14</f>
        <v>Grant</v>
      </c>
      <c r="D19" s="156" t="str">
        <f>'Rounds of 14 athletes'!D14</f>
        <v>Hatch</v>
      </c>
      <c r="E19" s="73" t="str">
        <f>'Rounds of 14 athletes'!E14</f>
        <v>0</v>
      </c>
      <c r="F19" s="90">
        <f>'Rounds of 14 athletes'!F14</f>
        <v>0</v>
      </c>
      <c r="G19" s="12"/>
      <c r="H19" s="12"/>
      <c r="I19" s="141"/>
    </row>
    <row r="20" spans="1:9" ht="15" thickBot="1">
      <c r="A20" s="41">
        <f>'Rounds of 14 athletes'!A28</f>
        <v>11</v>
      </c>
      <c r="B20" s="24">
        <f>'Rounds of 14 athletes'!B28</f>
        <v>9</v>
      </c>
      <c r="C20" s="70" t="str">
        <f>'Rounds of 14 athletes'!C28</f>
        <v>Grant</v>
      </c>
      <c r="D20" s="70" t="str">
        <f>'Rounds of 14 athletes'!D28</f>
        <v>Hatch</v>
      </c>
      <c r="E20" s="24" t="str">
        <f>'Rounds of 14 athletes'!E28</f>
        <v>2</v>
      </c>
      <c r="F20" s="70">
        <f>'Rounds of 14 athletes'!F28</f>
        <v>3</v>
      </c>
      <c r="G20" s="100">
        <f>SUM(F19:F20)</f>
        <v>3</v>
      </c>
      <c r="H20" s="143">
        <v>5</v>
      </c>
      <c r="I20" s="141"/>
    </row>
    <row r="21" spans="1:9" ht="15" thickBot="1">
      <c r="A21" s="150">
        <f>'Rounds of 14 athletes'!A15</f>
        <v>5</v>
      </c>
      <c r="B21" s="75">
        <f>'Rounds of 14 athletes'!B15</f>
        <v>10</v>
      </c>
      <c r="C21" s="156" t="str">
        <f>'Rounds of 14 athletes'!C15</f>
        <v>Cesar</v>
      </c>
      <c r="D21" s="156" t="str">
        <f>'Rounds of 14 athletes'!D15</f>
        <v>Alvarez</v>
      </c>
      <c r="E21" s="73" t="str">
        <f>'Rounds of 14 athletes'!E15</f>
        <v>2</v>
      </c>
      <c r="F21" s="73">
        <f>'Rounds of 14 athletes'!F15</f>
        <v>3</v>
      </c>
      <c r="G21" s="5"/>
      <c r="H21" s="5"/>
      <c r="I21" s="130"/>
    </row>
    <row r="22" spans="1:9" ht="15" thickBot="1">
      <c r="A22" s="41">
        <f>'Rounds of 14 athletes'!A29</f>
        <v>12</v>
      </c>
      <c r="B22" s="24">
        <f>'Rounds of 14 athletes'!B29</f>
        <v>10</v>
      </c>
      <c r="C22" s="70" t="str">
        <f>'Rounds of 14 athletes'!C29</f>
        <v>Cesar</v>
      </c>
      <c r="D22" s="70" t="str">
        <f>'Rounds of 14 athletes'!D29</f>
        <v>Alvarez</v>
      </c>
      <c r="E22" s="24" t="str">
        <f>'Rounds of 14 athletes'!E29</f>
        <v>0</v>
      </c>
      <c r="F22" s="24">
        <f>'Rounds of 14 athletes'!F29</f>
        <v>0</v>
      </c>
      <c r="G22" s="100">
        <f>SUM(F21:F22)</f>
        <v>3</v>
      </c>
      <c r="H22" s="101">
        <v>5</v>
      </c>
      <c r="I22" s="130"/>
    </row>
    <row r="23" spans="1:9" ht="15" thickBot="1">
      <c r="A23" s="150">
        <f>'Rounds of 14 athletes'!A16</f>
        <v>6</v>
      </c>
      <c r="B23" s="75">
        <f>'Rounds of 14 athletes'!B16</f>
        <v>11</v>
      </c>
      <c r="C23" s="73" t="str">
        <f>'Rounds of 14 athletes'!C16</f>
        <v>Josue</v>
      </c>
      <c r="D23" s="73" t="str">
        <f>'Rounds of 14 athletes'!D16</f>
        <v>Cardenas</v>
      </c>
      <c r="E23" s="73" t="str">
        <f>'Rounds of 14 athletes'!E16</f>
        <v>2</v>
      </c>
      <c r="F23" s="73">
        <f>'Rounds of 14 athletes'!F16</f>
        <v>3</v>
      </c>
      <c r="G23" s="5"/>
      <c r="H23" s="5"/>
      <c r="I23" s="130"/>
    </row>
    <row r="24" spans="1:9" ht="15" thickBot="1">
      <c r="A24" s="150">
        <f>'Rounds of 14 athletes'!A30</f>
        <v>12</v>
      </c>
      <c r="B24" s="75">
        <f>'Rounds of 14 athletes'!B30</f>
        <v>11</v>
      </c>
      <c r="C24" s="90" t="str">
        <f>'Rounds of 14 athletes'!C30</f>
        <v>Josue</v>
      </c>
      <c r="D24" s="90" t="str">
        <f>'Rounds of 14 athletes'!D30</f>
        <v>Cardenas</v>
      </c>
      <c r="E24" s="73" t="str">
        <f>'Rounds of 14 athletes'!E30</f>
        <v>2</v>
      </c>
      <c r="F24" s="73">
        <f>'Rounds of 14 athletes'!F30</f>
        <v>3</v>
      </c>
      <c r="G24" s="100">
        <f>SUM(F23:F24)</f>
        <v>6</v>
      </c>
      <c r="H24" s="101">
        <v>4</v>
      </c>
      <c r="I24" s="130" t="s">
        <v>10</v>
      </c>
    </row>
    <row r="25" spans="1:9" ht="15" thickBot="1">
      <c r="A25" s="150">
        <f>'Rounds of 14 athletes'!A17</f>
        <v>6</v>
      </c>
      <c r="B25" s="75">
        <f>'Rounds of 14 athletes'!B17</f>
        <v>12</v>
      </c>
      <c r="C25" s="73" t="str">
        <f>'Rounds of 14 athletes'!C17</f>
        <v>Nick</v>
      </c>
      <c r="D25" s="73" t="str">
        <f>'Rounds of 14 athletes'!D17</f>
        <v>Blackwell</v>
      </c>
      <c r="E25" s="73" t="str">
        <f>'Rounds of 14 athletes'!E17</f>
        <v>0</v>
      </c>
      <c r="F25" s="73">
        <f>'Rounds of 14 athletes'!F17</f>
        <v>0</v>
      </c>
      <c r="G25" s="5"/>
      <c r="H25" s="5"/>
      <c r="I25" s="130"/>
    </row>
    <row r="26" spans="1:9" ht="15" thickBot="1">
      <c r="A26" s="41">
        <f>'Rounds of 14 athletes'!A31</f>
        <v>13</v>
      </c>
      <c r="B26" s="24">
        <f>'Rounds of 14 athletes'!B31</f>
        <v>12</v>
      </c>
      <c r="C26" s="70" t="str">
        <f>'Rounds of 14 athletes'!C31</f>
        <v>Nick</v>
      </c>
      <c r="D26" s="70" t="str">
        <f>'Rounds of 14 athletes'!D31</f>
        <v>Blackwell</v>
      </c>
      <c r="E26" s="24" t="str">
        <f>'Rounds of 14 athletes'!E31</f>
        <v>0</v>
      </c>
      <c r="F26" s="24">
        <f>'Rounds of 14 athletes'!F31</f>
        <v>0</v>
      </c>
      <c r="G26" s="100">
        <f>SUM(F25:F26)</f>
        <v>0</v>
      </c>
      <c r="H26" s="101">
        <v>9</v>
      </c>
      <c r="I26" s="130"/>
    </row>
    <row r="27" spans="1:9" ht="15" thickBot="1">
      <c r="A27" s="150">
        <f>'Rounds of 14 athletes'!A18</f>
        <v>7</v>
      </c>
      <c r="B27" s="75">
        <f>'Rounds of 14 athletes'!B18</f>
        <v>13</v>
      </c>
      <c r="C27" s="156" t="str">
        <f>'Rounds of 14 athletes'!C18</f>
        <v>Lee</v>
      </c>
      <c r="D27" s="156" t="str">
        <f>'Rounds of 14 athletes'!D18</f>
        <v>Martin</v>
      </c>
      <c r="E27" s="73">
        <f>'Rounds of 14 athletes'!E18</f>
        <v>0</v>
      </c>
      <c r="F27" s="73">
        <f>'Rounds of 14 athletes'!F18</f>
        <v>0</v>
      </c>
      <c r="G27" s="5"/>
      <c r="H27" s="5"/>
      <c r="I27" s="130"/>
    </row>
    <row r="28" spans="1:9" ht="15" thickBot="1">
      <c r="A28" s="152">
        <f>'Rounds of 14 athletes'!A32</f>
        <v>13</v>
      </c>
      <c r="B28" s="153">
        <f>'Rounds of 14 athletes'!B32</f>
        <v>13</v>
      </c>
      <c r="C28" s="157" t="str">
        <f>'Rounds of 14 athletes'!C32</f>
        <v>Lee</v>
      </c>
      <c r="D28" s="157" t="str">
        <f>'Rounds of 14 athletes'!D32</f>
        <v>Martin</v>
      </c>
      <c r="E28" s="154" t="str">
        <f>'Rounds of 14 athletes'!E32</f>
        <v>2</v>
      </c>
      <c r="F28" s="154">
        <f>'Rounds of 14 athletes'!F32</f>
        <v>3</v>
      </c>
      <c r="G28" s="100">
        <f>SUM(F27:F28)</f>
        <v>3</v>
      </c>
      <c r="H28" s="101">
        <v>5</v>
      </c>
      <c r="I28" s="155"/>
    </row>
    <row r="29" spans="1:9">
      <c r="G29"/>
    </row>
    <row r="30" spans="1:9">
      <c r="G30"/>
    </row>
    <row r="31" spans="1:9">
      <c r="G31"/>
    </row>
    <row r="32" spans="1:9">
      <c r="G32"/>
    </row>
    <row r="33" spans="7:7">
      <c r="G33"/>
    </row>
    <row r="34" spans="7:7">
      <c r="G34"/>
    </row>
    <row r="35" spans="7:7">
      <c r="G35"/>
    </row>
    <row r="36" spans="7:7">
      <c r="G36"/>
    </row>
    <row r="37" spans="7:7">
      <c r="G37"/>
    </row>
    <row r="38" spans="7:7">
      <c r="G38"/>
    </row>
    <row r="39" spans="7:7">
      <c r="G39"/>
    </row>
    <row r="40" spans="7:7">
      <c r="G40"/>
    </row>
    <row r="41" spans="7:7">
      <c r="G41"/>
    </row>
    <row r="42" spans="7:7">
      <c r="G42"/>
    </row>
    <row r="43" spans="7:7">
      <c r="G43"/>
    </row>
    <row r="44" spans="7:7">
      <c r="G44"/>
    </row>
    <row r="45" spans="7:7">
      <c r="G45"/>
    </row>
  </sheetData>
  <sortState xmlns:xlrd2="http://schemas.microsoft.com/office/spreadsheetml/2017/richdata2" ref="A3:F28">
    <sortCondition ref="B3:B2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2" ht="28.8">
      <c r="B1" s="1" t="s">
        <v>28</v>
      </c>
    </row>
    <row r="2" spans="1:12" ht="15" thickBot="1"/>
    <row r="3" spans="1:12" ht="22.8" thickBot="1">
      <c r="A3" s="4" t="s">
        <v>26</v>
      </c>
      <c r="B3" s="3" t="s">
        <v>6</v>
      </c>
      <c r="C3" s="18" t="s">
        <v>7</v>
      </c>
      <c r="D3" s="8" t="s">
        <v>8</v>
      </c>
      <c r="E3" s="3" t="s">
        <v>0</v>
      </c>
      <c r="F3" s="18" t="s">
        <v>7</v>
      </c>
      <c r="G3" s="8" t="s">
        <v>8</v>
      </c>
      <c r="H3" s="3" t="s">
        <v>1</v>
      </c>
      <c r="I3" s="18" t="s">
        <v>7</v>
      </c>
      <c r="J3" s="8" t="s">
        <v>9</v>
      </c>
    </row>
    <row r="4" spans="1:12" ht="15" thickBot="1">
      <c r="B4" s="2" t="s">
        <v>2</v>
      </c>
    </row>
    <row r="5" spans="1:12" ht="15" thickBot="1">
      <c r="A5" s="2">
        <v>1</v>
      </c>
      <c r="B5" s="9"/>
      <c r="C5" s="15"/>
    </row>
    <row r="6" spans="1:12" ht="15" thickBot="1">
      <c r="D6" s="9"/>
      <c r="E6" s="2" t="s">
        <v>2</v>
      </c>
    </row>
    <row r="7" spans="1:12" ht="15" thickBot="1">
      <c r="A7" s="2">
        <v>2</v>
      </c>
      <c r="B7" s="6" t="s">
        <v>10</v>
      </c>
      <c r="C7" s="7" t="s">
        <v>10</v>
      </c>
      <c r="E7" s="7" t="s">
        <v>11</v>
      </c>
      <c r="F7" s="7" t="s">
        <v>10</v>
      </c>
    </row>
    <row r="8" spans="1:12" ht="15" thickBot="1">
      <c r="B8" s="5"/>
      <c r="C8" s="5"/>
      <c r="E8" s="5"/>
      <c r="F8" s="5"/>
      <c r="G8" s="16"/>
    </row>
    <row r="9" spans="1:12" ht="15" thickBot="1">
      <c r="G9" s="9" t="s">
        <v>10</v>
      </c>
    </row>
    <row r="10" spans="1:12" ht="15" thickBot="1">
      <c r="B10" s="2" t="s">
        <v>3</v>
      </c>
      <c r="G10" s="17"/>
      <c r="H10" s="16"/>
    </row>
    <row r="11" spans="1:12" ht="15" thickBot="1">
      <c r="A11" s="2">
        <v>3</v>
      </c>
      <c r="B11" s="6" t="s">
        <v>10</v>
      </c>
      <c r="C11" s="7"/>
      <c r="E11" s="36" t="s">
        <v>25</v>
      </c>
      <c r="F11" s="7"/>
      <c r="H11" s="6" t="s">
        <v>10</v>
      </c>
      <c r="I11" s="7"/>
    </row>
    <row r="12" spans="1:12" ht="15" thickBot="1">
      <c r="D12" s="9"/>
      <c r="J12" s="19"/>
      <c r="L12" s="5" t="s">
        <v>11</v>
      </c>
    </row>
    <row r="13" spans="1:12" ht="16.2" thickBot="1">
      <c r="A13" s="2">
        <v>7</v>
      </c>
      <c r="B13" s="29" t="s">
        <v>35</v>
      </c>
      <c r="C13" s="7"/>
      <c r="J13" s="16"/>
      <c r="L13" s="13" t="s">
        <v>12</v>
      </c>
    </row>
    <row r="14" spans="1:12" ht="15" thickBot="1">
      <c r="J14" s="9" t="s">
        <v>10</v>
      </c>
      <c r="L14" s="5" t="s">
        <v>20</v>
      </c>
    </row>
    <row r="15" spans="1:12" ht="15" thickBot="1">
      <c r="B15" s="2" t="s">
        <v>4</v>
      </c>
      <c r="J15" s="17"/>
      <c r="L15" s="14" t="s">
        <v>25</v>
      </c>
    </row>
    <row r="16" spans="1:12" ht="15" thickBot="1">
      <c r="A16" s="2">
        <v>4</v>
      </c>
      <c r="B16" s="6" t="s">
        <v>10</v>
      </c>
      <c r="C16" s="7"/>
      <c r="J16" s="19"/>
    </row>
    <row r="17" spans="1:9" ht="15" thickBot="1">
      <c r="D17" s="9"/>
      <c r="E17" s="2" t="s">
        <v>3</v>
      </c>
      <c r="H17" s="6" t="s">
        <v>10</v>
      </c>
      <c r="I17" s="7" t="s">
        <v>10</v>
      </c>
    </row>
    <row r="18" spans="1:9" ht="16.2" thickBot="1">
      <c r="A18" s="2">
        <v>5</v>
      </c>
      <c r="B18" s="6" t="s">
        <v>10</v>
      </c>
      <c r="C18" s="7"/>
      <c r="E18" s="37" t="s">
        <v>12</v>
      </c>
      <c r="F18" s="7" t="s">
        <v>10</v>
      </c>
      <c r="H18" s="17"/>
    </row>
    <row r="19" spans="1:9" ht="15" thickBot="1">
      <c r="G19" s="9" t="s">
        <v>10</v>
      </c>
    </row>
    <row r="20" spans="1:9" ht="15" thickBot="1">
      <c r="B20" s="2" t="s">
        <v>5</v>
      </c>
      <c r="G20" s="17"/>
    </row>
    <row r="21" spans="1:9" ht="15" thickBot="1">
      <c r="A21" s="2">
        <v>6</v>
      </c>
      <c r="B21" s="6" t="s">
        <v>10</v>
      </c>
      <c r="C21" s="7"/>
      <c r="E21" s="29" t="s">
        <v>35</v>
      </c>
      <c r="F21" s="7" t="s">
        <v>10</v>
      </c>
    </row>
    <row r="22" spans="1:9" ht="15" thickBot="1">
      <c r="D22" s="9"/>
    </row>
    <row r="23" spans="1:9" ht="15" thickBot="1">
      <c r="A23" s="2">
        <v>8</v>
      </c>
      <c r="B23" s="29" t="s">
        <v>35</v>
      </c>
      <c r="C23" s="7"/>
    </row>
    <row r="25" spans="1:9">
      <c r="B25" s="5"/>
    </row>
    <row r="26" spans="1:9">
      <c r="B26" s="5"/>
    </row>
    <row r="27" spans="1:9">
      <c r="B27" s="5"/>
    </row>
    <row r="28" spans="1:9">
      <c r="B28" s="5"/>
    </row>
    <row r="29" spans="1:9">
      <c r="B29" s="5"/>
    </row>
    <row r="30" spans="1:9">
      <c r="B30" s="5"/>
    </row>
    <row r="31" spans="1:9">
      <c r="B31" s="5"/>
    </row>
    <row r="32" spans="1:9">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cols>
    <col min="1" max="1" width="5.109375" style="2" customWidth="1"/>
    <col min="2" max="2" width="16.109375" style="2" customWidth="1"/>
    <col min="3" max="3" width="5.77734375" style="2" customWidth="1"/>
    <col min="4" max="4" width="16.109375" style="2" customWidth="1"/>
    <col min="5" max="5" width="16.109375" customWidth="1"/>
    <col min="6" max="6" width="5.77734375" customWidth="1"/>
    <col min="7" max="8" width="16.109375" customWidth="1"/>
    <col min="9" max="9" width="5.77734375" customWidth="1"/>
    <col min="10" max="10" width="16.109375" customWidth="1"/>
    <col min="11" max="11" width="5.77734375" customWidth="1"/>
    <col min="12" max="12" width="16.109375" customWidth="1"/>
  </cols>
  <sheetData>
    <row r="1" spans="1:16" ht="21.6" thickBot="1">
      <c r="B1" s="20" t="s">
        <v>42</v>
      </c>
      <c r="C1"/>
      <c r="D1"/>
    </row>
    <row r="2" spans="1:16" ht="19.8" thickBot="1">
      <c r="A2" s="4" t="s">
        <v>26</v>
      </c>
      <c r="B2" s="3" t="s">
        <v>30</v>
      </c>
      <c r="C2" s="22" t="s">
        <v>7</v>
      </c>
      <c r="D2" s="8" t="s">
        <v>8</v>
      </c>
      <c r="E2" s="3" t="s">
        <v>6</v>
      </c>
      <c r="F2" s="22" t="s">
        <v>7</v>
      </c>
      <c r="G2" s="8" t="s">
        <v>36</v>
      </c>
      <c r="H2" s="3" t="s">
        <v>0</v>
      </c>
      <c r="I2" s="22" t="s">
        <v>7</v>
      </c>
      <c r="J2" s="8" t="s">
        <v>37</v>
      </c>
      <c r="K2" s="22" t="s">
        <v>7</v>
      </c>
      <c r="L2" s="8" t="s">
        <v>9</v>
      </c>
    </row>
    <row r="3" spans="1:16">
      <c r="B3" s="2" t="s">
        <v>2</v>
      </c>
      <c r="C3"/>
      <c r="D3"/>
    </row>
    <row r="4" spans="1:16" ht="15" thickBot="1">
      <c r="A4" s="2">
        <v>1</v>
      </c>
      <c r="B4" s="5" t="s">
        <v>10</v>
      </c>
      <c r="C4" s="15"/>
      <c r="D4"/>
      <c r="E4" s="2" t="s">
        <v>2</v>
      </c>
    </row>
    <row r="5" spans="1:16" ht="15" thickBot="1">
      <c r="B5"/>
      <c r="C5"/>
      <c r="D5" s="9"/>
      <c r="E5" s="5"/>
      <c r="F5" s="15"/>
    </row>
    <row r="6" spans="1:16" ht="15" thickBot="1">
      <c r="A6" s="2">
        <v>11</v>
      </c>
      <c r="B6"/>
      <c r="C6" s="7" t="s">
        <v>10</v>
      </c>
      <c r="D6"/>
      <c r="G6" s="16"/>
    </row>
    <row r="7" spans="1:16" ht="15" thickBot="1">
      <c r="B7" s="2" t="s">
        <v>3</v>
      </c>
      <c r="C7"/>
      <c r="D7"/>
      <c r="G7" s="9"/>
      <c r="H7" s="2" t="s">
        <v>2</v>
      </c>
      <c r="J7" s="5"/>
    </row>
    <row r="8" spans="1:16" ht="15" thickBot="1">
      <c r="A8" s="2">
        <v>2</v>
      </c>
      <c r="B8" s="14" t="s">
        <v>10</v>
      </c>
      <c r="C8" s="7"/>
      <c r="D8"/>
      <c r="G8" s="21"/>
      <c r="H8" s="6">
        <f>G7</f>
        <v>0</v>
      </c>
      <c r="I8" s="7" t="s">
        <v>10</v>
      </c>
    </row>
    <row r="9" spans="1:16" ht="15" thickBot="1">
      <c r="B9"/>
      <c r="C9"/>
      <c r="D9" s="9"/>
      <c r="E9" s="9">
        <f>D9</f>
        <v>0</v>
      </c>
      <c r="F9" s="7" t="s">
        <v>10</v>
      </c>
      <c r="J9" s="19"/>
    </row>
    <row r="10" spans="1:16" ht="15" thickBot="1">
      <c r="A10" s="2">
        <v>3</v>
      </c>
      <c r="B10" s="14" t="s">
        <v>10</v>
      </c>
      <c r="C10" s="7"/>
      <c r="D10"/>
      <c r="E10" s="5"/>
      <c r="F10" s="5"/>
      <c r="H10" s="5"/>
      <c r="I10" s="5"/>
      <c r="J10" s="19"/>
      <c r="O10">
        <v>1</v>
      </c>
      <c r="P10" s="5" t="s">
        <v>16</v>
      </c>
    </row>
    <row r="11" spans="1:16" ht="15" thickBot="1">
      <c r="B11" s="2" t="s">
        <v>4</v>
      </c>
      <c r="J11" s="30" t="s">
        <v>10</v>
      </c>
      <c r="K11" s="7"/>
      <c r="O11">
        <v>2</v>
      </c>
      <c r="P11" s="14" t="s">
        <v>40</v>
      </c>
    </row>
    <row r="12" spans="1:16" ht="15" thickBot="1">
      <c r="A12" s="2">
        <v>12</v>
      </c>
      <c r="B12"/>
      <c r="C12" s="7"/>
      <c r="D12"/>
      <c r="E12" s="2" t="s">
        <v>3</v>
      </c>
      <c r="J12" s="19"/>
      <c r="L12" s="19"/>
      <c r="O12">
        <v>3</v>
      </c>
      <c r="P12" s="14" t="s">
        <v>22</v>
      </c>
    </row>
    <row r="13" spans="1:16" ht="15" thickBot="1">
      <c r="B13"/>
      <c r="C13"/>
      <c r="D13" s="9"/>
      <c r="E13" s="5"/>
      <c r="F13" s="7"/>
      <c r="J13" s="19"/>
      <c r="L13" s="19"/>
      <c r="O13">
        <v>4</v>
      </c>
      <c r="P13" s="5" t="s">
        <v>13</v>
      </c>
    </row>
    <row r="14" spans="1:16" ht="15" thickBot="1">
      <c r="A14" s="2">
        <v>4</v>
      </c>
      <c r="B14" s="5" t="s">
        <v>10</v>
      </c>
      <c r="C14" s="7"/>
      <c r="D14"/>
      <c r="G14" s="23"/>
      <c r="H14" s="6">
        <f>G15</f>
        <v>0</v>
      </c>
      <c r="I14" s="7"/>
      <c r="L14" s="19"/>
      <c r="O14">
        <v>5</v>
      </c>
      <c r="P14" s="5" t="s">
        <v>17</v>
      </c>
    </row>
    <row r="15" spans="1:16" ht="15" thickBot="1">
      <c r="B15" s="2" t="s">
        <v>5</v>
      </c>
      <c r="E15" s="2" t="s">
        <v>10</v>
      </c>
      <c r="G15" s="9"/>
      <c r="L15" s="19"/>
      <c r="P15" s="5"/>
    </row>
    <row r="16" spans="1:16" ht="15" thickBot="1">
      <c r="A16" s="2">
        <v>5</v>
      </c>
      <c r="B16" s="5" t="s">
        <v>10</v>
      </c>
      <c r="C16" s="7"/>
      <c r="D16"/>
      <c r="E16" s="5" t="s">
        <v>10</v>
      </c>
      <c r="F16" s="5"/>
      <c r="G16" s="17"/>
      <c r="L16" s="19"/>
      <c r="P16" s="14"/>
    </row>
    <row r="17" spans="1:16" ht="15" thickBot="1">
      <c r="B17"/>
      <c r="C17"/>
      <c r="D17" s="6"/>
      <c r="E17" s="5" t="s">
        <v>10</v>
      </c>
      <c r="F17" s="7"/>
      <c r="G17" s="5"/>
      <c r="L17" s="19"/>
      <c r="P17" s="14"/>
    </row>
    <row r="18" spans="1:16" ht="15" thickBot="1">
      <c r="A18" s="2">
        <v>13</v>
      </c>
      <c r="B18"/>
      <c r="C18" s="7"/>
      <c r="D18"/>
      <c r="E18" s="5" t="s">
        <v>10</v>
      </c>
      <c r="F18" s="5"/>
      <c r="L18" s="19"/>
      <c r="P18" s="14"/>
    </row>
    <row r="19" spans="1:16" ht="15" thickBot="1">
      <c r="B19" s="2" t="s">
        <v>31</v>
      </c>
      <c r="C19"/>
      <c r="D19"/>
      <c r="L19" s="30" t="s">
        <v>10</v>
      </c>
    </row>
    <row r="20" spans="1:16" ht="15" thickBot="1">
      <c r="A20" s="2">
        <v>6</v>
      </c>
      <c r="B20"/>
      <c r="C20" s="7"/>
      <c r="D20"/>
      <c r="E20" s="2" t="s">
        <v>4</v>
      </c>
      <c r="L20" s="19"/>
    </row>
    <row r="21" spans="1:16" ht="15" thickBot="1">
      <c r="B21"/>
      <c r="C21"/>
      <c r="D21" s="9"/>
      <c r="E21" s="9">
        <f>D21</f>
        <v>0</v>
      </c>
      <c r="F21" s="7"/>
      <c r="L21" s="19"/>
    </row>
    <row r="22" spans="1:16" ht="15" thickBot="1">
      <c r="A22" s="2">
        <v>7</v>
      </c>
      <c r="B22"/>
      <c r="C22" s="7"/>
      <c r="D22"/>
      <c r="G22" s="16"/>
      <c r="L22" s="19"/>
    </row>
    <row r="23" spans="1:16" ht="15" thickBot="1">
      <c r="B23" s="2" t="s">
        <v>32</v>
      </c>
      <c r="C23"/>
      <c r="D23"/>
      <c r="G23" s="9"/>
      <c r="H23" s="2" t="s">
        <v>3</v>
      </c>
      <c r="L23" s="19"/>
    </row>
    <row r="24" spans="1:16" ht="15" thickBot="1">
      <c r="A24" s="2">
        <v>8</v>
      </c>
      <c r="B24"/>
      <c r="C24" s="7"/>
      <c r="D24"/>
      <c r="H24" s="6">
        <f>G23</f>
        <v>0</v>
      </c>
      <c r="I24" s="7" t="s">
        <v>10</v>
      </c>
      <c r="L24" s="19"/>
    </row>
    <row r="25" spans="1:16" ht="15" thickBot="1">
      <c r="B25" s="26"/>
      <c r="C25"/>
      <c r="D25" s="9" t="s">
        <v>10</v>
      </c>
      <c r="E25" s="14" t="s">
        <v>10</v>
      </c>
      <c r="F25" s="7"/>
      <c r="I25" s="34"/>
      <c r="L25" s="19"/>
    </row>
    <row r="26" spans="1:16" ht="15" thickBot="1">
      <c r="A26" s="2">
        <v>14</v>
      </c>
      <c r="B26"/>
      <c r="C26" s="7"/>
      <c r="D26"/>
      <c r="I26" s="35"/>
      <c r="L26" s="19"/>
    </row>
    <row r="27" spans="1:16" ht="15" thickBot="1">
      <c r="B27" s="28" t="s">
        <v>33</v>
      </c>
      <c r="C27"/>
      <c r="D27"/>
      <c r="G27" s="5"/>
      <c r="J27" s="9"/>
      <c r="K27" s="7" t="s">
        <v>10</v>
      </c>
    </row>
    <row r="28" spans="1:16" ht="15" thickBot="1">
      <c r="A28" s="2">
        <v>9</v>
      </c>
      <c r="B28"/>
      <c r="C28" s="7"/>
      <c r="D28"/>
      <c r="E28" s="24" t="s">
        <v>5</v>
      </c>
      <c r="I28" s="35"/>
    </row>
    <row r="29" spans="1:16" ht="15" thickBot="1">
      <c r="B29" s="26"/>
      <c r="C29"/>
      <c r="D29" s="9"/>
      <c r="E29" s="14" t="s">
        <v>10</v>
      </c>
      <c r="F29" s="7"/>
      <c r="I29" s="32"/>
    </row>
    <row r="30" spans="1:16" ht="15" thickBot="1">
      <c r="A30" s="2">
        <v>10</v>
      </c>
      <c r="B30" s="27"/>
      <c r="C30" s="7"/>
      <c r="D30"/>
      <c r="E30" s="5"/>
      <c r="G30" s="23"/>
      <c r="H30" s="6">
        <f>G31</f>
        <v>0</v>
      </c>
      <c r="I30" s="7"/>
    </row>
    <row r="31" spans="1:16" ht="15" thickBot="1">
      <c r="B31" s="2" t="s">
        <v>34</v>
      </c>
      <c r="C31"/>
      <c r="D31"/>
      <c r="E31" s="5"/>
      <c r="G31" s="9"/>
    </row>
    <row r="32" spans="1:16" ht="15" thickBot="1">
      <c r="A32" s="2">
        <v>15</v>
      </c>
      <c r="B32"/>
      <c r="C32" s="7"/>
      <c r="D32"/>
      <c r="E32" s="5"/>
      <c r="G32" s="17"/>
    </row>
    <row r="33" spans="1:6" ht="15" thickBot="1">
      <c r="B33"/>
      <c r="C33"/>
      <c r="D33" s="9" t="s">
        <v>10</v>
      </c>
      <c r="E33" s="9" t="s">
        <v>10</v>
      </c>
      <c r="F33" s="7"/>
    </row>
    <row r="34" spans="1:6">
      <c r="A34" s="2">
        <v>16</v>
      </c>
      <c r="B34"/>
      <c r="C34" s="7"/>
      <c r="D34"/>
      <c r="E34" s="5"/>
    </row>
    <row r="35" spans="1:6">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4.33203125" bestFit="1" customWidth="1"/>
  </cols>
  <sheetData>
    <row r="1" spans="1:10" ht="28.8">
      <c r="B1" s="1" t="s">
        <v>29</v>
      </c>
    </row>
    <row r="2" spans="1:10" ht="15" thickBot="1"/>
    <row r="3" spans="1:10" ht="22.8" thickBot="1">
      <c r="A3" s="4" t="s">
        <v>26</v>
      </c>
      <c r="B3" s="3" t="s">
        <v>6</v>
      </c>
      <c r="C3" s="18" t="s">
        <v>7</v>
      </c>
      <c r="D3" s="8" t="s">
        <v>8</v>
      </c>
      <c r="E3" s="3" t="s">
        <v>0</v>
      </c>
      <c r="F3" s="18" t="s">
        <v>7</v>
      </c>
      <c r="G3" s="8" t="s">
        <v>8</v>
      </c>
      <c r="H3" s="3" t="s">
        <v>1</v>
      </c>
      <c r="I3" s="18" t="s">
        <v>7</v>
      </c>
      <c r="J3" s="8" t="s">
        <v>9</v>
      </c>
    </row>
    <row r="4" spans="1:10" ht="15" thickBot="1">
      <c r="B4" s="2" t="s">
        <v>2</v>
      </c>
    </row>
    <row r="5" spans="1:10" ht="15" thickBot="1">
      <c r="A5" s="2" t="s">
        <v>10</v>
      </c>
      <c r="B5" s="31"/>
      <c r="C5" s="15"/>
    </row>
    <row r="6" spans="1:10" ht="15" thickBot="1">
      <c r="D6" s="9"/>
      <c r="E6" s="2" t="s">
        <v>2</v>
      </c>
    </row>
    <row r="7" spans="1:10" ht="15" thickBot="1">
      <c r="A7" s="2">
        <v>1</v>
      </c>
      <c r="B7" s="6" t="e">
        <f>'Competitor Roster'!#REF!</f>
        <v>#REF!</v>
      </c>
      <c r="C7" s="7" t="s">
        <v>10</v>
      </c>
      <c r="D7">
        <v>1</v>
      </c>
      <c r="E7" s="6" t="e">
        <f>B7</f>
        <v>#REF!</v>
      </c>
      <c r="F7" s="7" t="s">
        <v>10</v>
      </c>
    </row>
    <row r="8" spans="1:10" ht="15" thickBot="1">
      <c r="B8" s="5"/>
      <c r="C8" s="5"/>
      <c r="E8" s="5"/>
      <c r="F8" s="5"/>
      <c r="G8" s="16"/>
    </row>
    <row r="9" spans="1:10" ht="15" thickBot="1">
      <c r="G9" s="9" t="s">
        <v>15</v>
      </c>
    </row>
    <row r="10" spans="1:10" ht="15" thickBot="1">
      <c r="B10" s="2" t="s">
        <v>3</v>
      </c>
      <c r="G10" s="17"/>
      <c r="H10" s="16"/>
    </row>
    <row r="11" spans="1:10" ht="15" thickBot="1">
      <c r="A11" s="2">
        <v>3</v>
      </c>
      <c r="B11" s="29" t="s">
        <v>10</v>
      </c>
      <c r="C11" s="7"/>
      <c r="D11">
        <v>3</v>
      </c>
      <c r="E11" s="29" t="s">
        <v>10</v>
      </c>
      <c r="F11" s="7"/>
      <c r="H11" s="6" t="s">
        <v>10</v>
      </c>
      <c r="I11" s="7"/>
    </row>
    <row r="12" spans="1:10" ht="15" thickBot="1">
      <c r="D12" s="9"/>
      <c r="J12" s="19"/>
    </row>
    <row r="13" spans="1:10" ht="15" thickBot="1">
      <c r="A13" s="2" t="s">
        <v>10</v>
      </c>
      <c r="B13" s="29" t="s">
        <v>10</v>
      </c>
      <c r="C13" s="7"/>
      <c r="J13" s="16"/>
    </row>
    <row r="14" spans="1:10" ht="15" thickBot="1">
      <c r="J14" s="9" t="s">
        <v>10</v>
      </c>
    </row>
    <row r="15" spans="1:10" ht="15" thickBot="1">
      <c r="B15" s="2" t="s">
        <v>4</v>
      </c>
      <c r="J15" s="17"/>
    </row>
    <row r="16" spans="1:10" ht="15" thickBot="1">
      <c r="A16" s="2" t="s">
        <v>10</v>
      </c>
      <c r="B16" s="29" t="s">
        <v>10</v>
      </c>
      <c r="C16" s="7"/>
      <c r="J16" s="19"/>
    </row>
    <row r="17" spans="1:10" ht="15" thickBot="1">
      <c r="D17" s="9"/>
      <c r="E17" s="2" t="s">
        <v>3</v>
      </c>
      <c r="J17" s="19"/>
    </row>
    <row r="18" spans="1:10" ht="15" thickBot="1">
      <c r="A18" s="2">
        <v>2</v>
      </c>
      <c r="B18" s="14" t="s">
        <v>24</v>
      </c>
      <c r="C18" s="7"/>
      <c r="D18">
        <v>2</v>
      </c>
      <c r="E18" s="6" t="str">
        <f>B18</f>
        <v>Sonya del Gallego (California)</v>
      </c>
      <c r="F18" s="7" t="s">
        <v>10</v>
      </c>
      <c r="H18" s="6" t="s">
        <v>10</v>
      </c>
      <c r="I18" s="7" t="s">
        <v>10</v>
      </c>
    </row>
    <row r="19" spans="1:10" ht="15" thickBot="1">
      <c r="B19" s="5"/>
      <c r="C19" s="5"/>
      <c r="E19" s="5"/>
      <c r="F19" s="5"/>
      <c r="G19" s="16"/>
      <c r="H19" s="19"/>
    </row>
    <row r="20" spans="1:10" ht="15" thickBot="1">
      <c r="G20" s="9" t="s">
        <v>24</v>
      </c>
    </row>
    <row r="21" spans="1:10" ht="15" thickBot="1">
      <c r="B21" s="2" t="s">
        <v>5</v>
      </c>
      <c r="G21" s="17"/>
    </row>
    <row r="22" spans="1:10" ht="15" thickBot="1">
      <c r="A22" s="2">
        <v>4</v>
      </c>
      <c r="B22" s="29" t="s">
        <v>10</v>
      </c>
      <c r="C22" s="7"/>
      <c r="D22">
        <v>4</v>
      </c>
      <c r="E22" s="29" t="s">
        <v>10</v>
      </c>
      <c r="F22" s="7" t="s">
        <v>10</v>
      </c>
    </row>
    <row r="23" spans="1:10" ht="15" thickBot="1">
      <c r="D23" s="9"/>
    </row>
    <row r="24" spans="1:10" ht="15" thickBot="1">
      <c r="A24" s="2" t="s">
        <v>10</v>
      </c>
      <c r="B24" s="29" t="s">
        <v>10</v>
      </c>
      <c r="C24" s="7"/>
    </row>
    <row r="26" spans="1:10">
      <c r="B26" s="5"/>
    </row>
    <row r="27" spans="1:10">
      <c r="B27" s="5"/>
    </row>
    <row r="28" spans="1:10">
      <c r="B28" s="5"/>
    </row>
    <row r="29" spans="1:10">
      <c r="B29" s="5"/>
    </row>
    <row r="30" spans="1:10">
      <c r="B30" s="5"/>
    </row>
    <row r="31" spans="1:10">
      <c r="B31" s="5"/>
    </row>
    <row r="32" spans="1:10">
      <c r="B32" s="5"/>
    </row>
    <row r="33" spans="2:2">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0" ht="28.8">
      <c r="B1" s="1" t="s">
        <v>39</v>
      </c>
    </row>
    <row r="2" spans="1:10" ht="15" thickBot="1"/>
    <row r="3" spans="1:10" ht="22.8" thickBot="1">
      <c r="A3" s="4" t="s">
        <v>26</v>
      </c>
      <c r="B3" s="3" t="s">
        <v>6</v>
      </c>
      <c r="C3" s="18" t="s">
        <v>7</v>
      </c>
      <c r="D3" s="8" t="s">
        <v>8</v>
      </c>
      <c r="E3" s="3" t="s">
        <v>0</v>
      </c>
      <c r="F3" s="18" t="s">
        <v>7</v>
      </c>
      <c r="G3" s="8" t="s">
        <v>8</v>
      </c>
      <c r="H3" s="3" t="s">
        <v>1</v>
      </c>
      <c r="I3" s="18" t="s">
        <v>7</v>
      </c>
      <c r="J3" s="8" t="s">
        <v>9</v>
      </c>
    </row>
    <row r="4" spans="1:10" ht="15" thickBot="1">
      <c r="B4" s="2" t="s">
        <v>2</v>
      </c>
    </row>
    <row r="5" spans="1:10" ht="15" thickBot="1">
      <c r="A5" s="2" t="s">
        <v>10</v>
      </c>
      <c r="B5" s="31"/>
      <c r="C5" s="15"/>
    </row>
    <row r="6" spans="1:10" ht="15" thickBot="1">
      <c r="D6" s="9"/>
      <c r="E6" s="2" t="s">
        <v>2</v>
      </c>
    </row>
    <row r="7" spans="1:10" ht="15" thickBot="1">
      <c r="A7" s="2">
        <v>1</v>
      </c>
      <c r="B7" s="6" t="s">
        <v>10</v>
      </c>
      <c r="C7" s="7" t="s">
        <v>10</v>
      </c>
      <c r="D7">
        <v>1</v>
      </c>
      <c r="E7" s="14" t="s">
        <v>23</v>
      </c>
      <c r="F7" s="7" t="s">
        <v>10</v>
      </c>
    </row>
    <row r="8" spans="1:10" ht="15" thickBot="1">
      <c r="B8" s="5"/>
      <c r="C8" s="5"/>
      <c r="E8" s="5"/>
      <c r="F8" s="5"/>
      <c r="G8" s="16"/>
    </row>
    <row r="9" spans="1:10" ht="15" thickBot="1">
      <c r="G9" s="9" t="s">
        <v>10</v>
      </c>
    </row>
    <row r="10" spans="1:10" ht="15" thickBot="1">
      <c r="B10" s="2" t="s">
        <v>3</v>
      </c>
      <c r="G10" s="17"/>
      <c r="H10" s="16"/>
    </row>
    <row r="11" spans="1:10" ht="15" thickBot="1">
      <c r="A11" s="2">
        <v>3</v>
      </c>
      <c r="B11" s="6" t="s">
        <v>10</v>
      </c>
      <c r="C11" s="7"/>
      <c r="D11">
        <v>3</v>
      </c>
      <c r="E11" s="5" t="s">
        <v>18</v>
      </c>
      <c r="F11" s="7"/>
      <c r="H11" s="6" t="s">
        <v>10</v>
      </c>
      <c r="I11" s="7"/>
    </row>
    <row r="12" spans="1:10" ht="15" thickBot="1">
      <c r="D12" s="9"/>
      <c r="J12" s="19"/>
    </row>
    <row r="13" spans="1:10" ht="15" thickBot="1">
      <c r="A13" s="2" t="s">
        <v>10</v>
      </c>
      <c r="B13" s="29" t="s">
        <v>10</v>
      </c>
      <c r="C13" s="7"/>
      <c r="J13" s="16"/>
    </row>
    <row r="14" spans="1:10" ht="15" thickBot="1">
      <c r="J14" s="9" t="s">
        <v>10</v>
      </c>
    </row>
    <row r="15" spans="1:10" ht="15" thickBot="1">
      <c r="B15" s="2" t="s">
        <v>4</v>
      </c>
      <c r="J15" s="17"/>
    </row>
    <row r="16" spans="1:10" ht="15" thickBot="1">
      <c r="A16" s="2" t="s">
        <v>10</v>
      </c>
      <c r="B16" s="29" t="s">
        <v>10</v>
      </c>
      <c r="C16" s="7"/>
      <c r="J16" s="19"/>
    </row>
    <row r="17" spans="1:10" ht="15" thickBot="1">
      <c r="D17" s="9"/>
      <c r="E17" s="2" t="s">
        <v>3</v>
      </c>
      <c r="J17" s="19"/>
    </row>
    <row r="18" spans="1:10" ht="15" thickBot="1">
      <c r="A18" s="2">
        <v>2</v>
      </c>
      <c r="B18" s="6" t="s">
        <v>10</v>
      </c>
      <c r="C18" s="7"/>
      <c r="D18">
        <v>2</v>
      </c>
      <c r="E18" s="5" t="s">
        <v>19</v>
      </c>
      <c r="F18" s="7" t="s">
        <v>10</v>
      </c>
      <c r="H18" s="6" t="s">
        <v>10</v>
      </c>
      <c r="I18" s="7" t="s">
        <v>10</v>
      </c>
    </row>
    <row r="19" spans="1:10" ht="15" thickBot="1">
      <c r="B19" s="5"/>
      <c r="C19" s="5"/>
      <c r="E19" s="5"/>
      <c r="F19" s="5"/>
      <c r="G19" s="16"/>
      <c r="H19" s="19"/>
    </row>
    <row r="20" spans="1:10" ht="15" thickBot="1">
      <c r="G20" s="9" t="s">
        <v>10</v>
      </c>
    </row>
    <row r="21" spans="1:10" ht="15" thickBot="1">
      <c r="B21" s="2" t="s">
        <v>5</v>
      </c>
      <c r="G21" s="17"/>
      <c r="H21" t="s">
        <v>41</v>
      </c>
    </row>
    <row r="22" spans="1:10" ht="15" thickBot="1">
      <c r="A22" s="2">
        <v>4</v>
      </c>
      <c r="B22" s="6" t="s">
        <v>10</v>
      </c>
      <c r="C22" s="7"/>
      <c r="D22">
        <v>4</v>
      </c>
      <c r="E22" s="6" t="s">
        <v>10</v>
      </c>
      <c r="F22" s="7" t="s">
        <v>10</v>
      </c>
      <c r="H22" s="6" t="s">
        <v>10</v>
      </c>
      <c r="I22" s="7"/>
    </row>
    <row r="23" spans="1:10" ht="15" thickBot="1">
      <c r="D23" s="9"/>
      <c r="J23" s="19"/>
    </row>
    <row r="24" spans="1:10" ht="15" thickBot="1">
      <c r="A24" s="2" t="s">
        <v>10</v>
      </c>
      <c r="B24" s="25" t="s">
        <v>38</v>
      </c>
      <c r="C24" s="7"/>
      <c r="J24" s="16"/>
    </row>
    <row r="25" spans="1:10" ht="15" thickBot="1">
      <c r="B25" s="5"/>
      <c r="J25" s="9" t="s">
        <v>10</v>
      </c>
    </row>
    <row r="26" spans="1:10">
      <c r="B26" s="5"/>
      <c r="J26" s="17"/>
    </row>
    <row r="27" spans="1:10">
      <c r="B27" s="5"/>
      <c r="J27" s="19"/>
    </row>
    <row r="28" spans="1:10" ht="15" thickBot="1">
      <c r="B28" s="5"/>
      <c r="J28" s="19"/>
    </row>
    <row r="29" spans="1:10" ht="15" thickBot="1">
      <c r="B29" s="5"/>
      <c r="H29" s="6" t="s">
        <v>10</v>
      </c>
      <c r="I29" s="7" t="s">
        <v>10</v>
      </c>
    </row>
    <row r="30" spans="1:10">
      <c r="B30" s="5"/>
    </row>
    <row r="31" spans="1:10">
      <c r="B31" s="5"/>
    </row>
    <row r="32" spans="1:10">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workbookViewId="0">
      <selection sqref="A1:D16"/>
    </sheetView>
  </sheetViews>
  <sheetFormatPr defaultRowHeight="14.4"/>
  <cols>
    <col min="1" max="1" width="5.21875" customWidth="1"/>
    <col min="2" max="3" width="15.77734375" customWidth="1"/>
  </cols>
  <sheetData>
    <row r="1" spans="1:4" ht="15.6">
      <c r="A1" s="124"/>
      <c r="B1" s="125" t="s">
        <v>132</v>
      </c>
      <c r="C1" s="126"/>
      <c r="D1" s="127" t="s">
        <v>44</v>
      </c>
    </row>
    <row r="2" spans="1:4" ht="15.6">
      <c r="A2" s="128" t="s">
        <v>26</v>
      </c>
      <c r="B2" s="129" t="s">
        <v>92</v>
      </c>
      <c r="C2" s="84"/>
      <c r="D2" s="130"/>
    </row>
    <row r="3" spans="1:4" ht="15.6">
      <c r="A3" s="131">
        <v>1</v>
      </c>
      <c r="B3" s="13" t="s">
        <v>118</v>
      </c>
      <c r="C3" s="13" t="s">
        <v>93</v>
      </c>
      <c r="D3" s="132">
        <v>320.39999999999998</v>
      </c>
    </row>
    <row r="4" spans="1:4" ht="15.6">
      <c r="A4" s="131">
        <v>2</v>
      </c>
      <c r="B4" s="13" t="s">
        <v>94</v>
      </c>
      <c r="C4" s="13" t="s">
        <v>95</v>
      </c>
      <c r="D4" s="132">
        <v>271.89999999999998</v>
      </c>
    </row>
    <row r="5" spans="1:4" ht="15.6">
      <c r="A5" s="131">
        <v>3</v>
      </c>
      <c r="B5" s="13" t="s">
        <v>96</v>
      </c>
      <c r="C5" s="13" t="s">
        <v>97</v>
      </c>
      <c r="D5" s="132">
        <v>264</v>
      </c>
    </row>
    <row r="6" spans="1:4" ht="15.6">
      <c r="A6" s="131">
        <v>4</v>
      </c>
      <c r="B6" s="13" t="s">
        <v>98</v>
      </c>
      <c r="C6" s="13" t="s">
        <v>99</v>
      </c>
      <c r="D6" s="132">
        <v>240.9</v>
      </c>
    </row>
    <row r="7" spans="1:4" ht="15.6">
      <c r="A7" s="131">
        <v>5</v>
      </c>
      <c r="B7" s="13" t="s">
        <v>100</v>
      </c>
      <c r="C7" s="13" t="s">
        <v>101</v>
      </c>
      <c r="D7" s="132">
        <v>264.10000000000002</v>
      </c>
    </row>
    <row r="8" spans="1:4" ht="15.6">
      <c r="A8" s="131">
        <v>6</v>
      </c>
      <c r="B8" s="13" t="s">
        <v>102</v>
      </c>
      <c r="C8" s="13" t="s">
        <v>97</v>
      </c>
      <c r="D8" s="132">
        <v>309.89999999999998</v>
      </c>
    </row>
    <row r="9" spans="1:4" ht="15.6">
      <c r="A9" s="131">
        <v>7</v>
      </c>
      <c r="B9" s="13" t="s">
        <v>103</v>
      </c>
      <c r="C9" s="13" t="s">
        <v>104</v>
      </c>
      <c r="D9" s="132">
        <v>278.39999999999998</v>
      </c>
    </row>
    <row r="10" spans="1:4" ht="15.6">
      <c r="A10" s="131">
        <v>8</v>
      </c>
      <c r="B10" s="13" t="s">
        <v>105</v>
      </c>
      <c r="C10" s="13" t="s">
        <v>106</v>
      </c>
      <c r="D10" s="132">
        <v>288.39999999999998</v>
      </c>
    </row>
    <row r="11" spans="1:4" ht="15.6">
      <c r="A11" s="131">
        <v>9</v>
      </c>
      <c r="B11" s="13" t="s">
        <v>107</v>
      </c>
      <c r="C11" s="13" t="s">
        <v>108</v>
      </c>
      <c r="D11" s="132">
        <v>289.89999999999998</v>
      </c>
    </row>
    <row r="12" spans="1:4" ht="15.6">
      <c r="A12" s="131">
        <v>10</v>
      </c>
      <c r="B12" s="13" t="s">
        <v>109</v>
      </c>
      <c r="C12" s="13" t="s">
        <v>110</v>
      </c>
      <c r="D12" s="132">
        <v>313</v>
      </c>
    </row>
    <row r="13" spans="1:4" ht="15.6">
      <c r="A13" s="131">
        <v>11</v>
      </c>
      <c r="B13" s="13" t="s">
        <v>111</v>
      </c>
      <c r="C13" s="13" t="s">
        <v>112</v>
      </c>
      <c r="D13" s="132">
        <v>331.4</v>
      </c>
    </row>
    <row r="14" spans="1:4" ht="15.6">
      <c r="A14" s="131">
        <v>12</v>
      </c>
      <c r="B14" s="13" t="s">
        <v>113</v>
      </c>
      <c r="C14" s="13" t="s">
        <v>114</v>
      </c>
      <c r="D14" s="132">
        <v>252.2</v>
      </c>
    </row>
    <row r="15" spans="1:4" ht="15.6">
      <c r="A15" s="131">
        <v>13</v>
      </c>
      <c r="B15" s="13" t="s">
        <v>98</v>
      </c>
      <c r="C15" s="13" t="s">
        <v>115</v>
      </c>
      <c r="D15" s="132">
        <v>242.2</v>
      </c>
    </row>
    <row r="16" spans="1:4" ht="16.2" thickBot="1">
      <c r="A16" s="133">
        <v>14</v>
      </c>
      <c r="B16" s="134" t="s">
        <v>116</v>
      </c>
      <c r="C16" s="134" t="s">
        <v>117</v>
      </c>
      <c r="D16" s="86"/>
    </row>
    <row r="17" spans="1:7" ht="21">
      <c r="A17" s="24"/>
      <c r="B17" s="78" t="s">
        <v>69</v>
      </c>
      <c r="C17" s="78"/>
      <c r="D17" s="5"/>
    </row>
    <row r="18" spans="1:7">
      <c r="A18" s="24" t="s">
        <v>70</v>
      </c>
      <c r="B18" s="76" t="s">
        <v>71</v>
      </c>
      <c r="C18" s="76"/>
      <c r="D18" s="5"/>
    </row>
    <row r="19" spans="1:7">
      <c r="A19" s="24" t="s">
        <v>72</v>
      </c>
      <c r="B19" s="76" t="s">
        <v>73</v>
      </c>
      <c r="C19" s="76"/>
      <c r="D19" s="5"/>
    </row>
    <row r="20" spans="1:7" ht="24.6">
      <c r="A20" s="24" t="s">
        <v>74</v>
      </c>
      <c r="B20" s="76" t="s">
        <v>79</v>
      </c>
      <c r="C20" s="76"/>
      <c r="D20" s="5"/>
    </row>
    <row r="21" spans="1:7" ht="24.6">
      <c r="A21" s="24" t="s">
        <v>75</v>
      </c>
      <c r="B21" s="76" t="s">
        <v>80</v>
      </c>
      <c r="C21" s="76"/>
      <c r="D21" s="5"/>
    </row>
    <row r="22" spans="1:7" ht="24.6">
      <c r="A22" s="24" t="s">
        <v>76</v>
      </c>
      <c r="B22" s="79" t="s">
        <v>87</v>
      </c>
      <c r="C22" s="79"/>
      <c r="D22" s="5"/>
    </row>
    <row r="23" spans="1:7" ht="24.6">
      <c r="A23" s="24" t="s">
        <v>81</v>
      </c>
      <c r="B23" s="76" t="s">
        <v>82</v>
      </c>
      <c r="C23" s="76"/>
      <c r="D23" s="5"/>
    </row>
    <row r="24" spans="1:7" ht="193.8">
      <c r="A24" s="82" t="s">
        <v>83</v>
      </c>
      <c r="B24" s="52" t="s">
        <v>56</v>
      </c>
      <c r="C24" s="52"/>
      <c r="D24" s="2"/>
    </row>
    <row r="25" spans="1:7" ht="277.8">
      <c r="A25" s="82" t="s">
        <v>84</v>
      </c>
      <c r="B25" s="52" t="s">
        <v>57</v>
      </c>
      <c r="C25" s="52"/>
      <c r="G25" s="81"/>
    </row>
    <row r="26" spans="1:7" ht="57.6">
      <c r="A26" s="80" t="s">
        <v>85</v>
      </c>
      <c r="B26" s="83" t="s">
        <v>86</v>
      </c>
      <c r="C26" s="83"/>
    </row>
  </sheetData>
  <sortState xmlns:xlrd2="http://schemas.microsoft.com/office/spreadsheetml/2017/richdata2" ref="A30:E32">
    <sortCondition ref="A30:A32"/>
  </sortState>
  <pageMargins left="0.7" right="0.7" top="0.75" bottom="0.75" header="0.3" footer="0.3"/>
  <pageSetup scale="15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0"/>
  <sheetViews>
    <sheetView zoomScale="76" zoomScaleNormal="76" workbookViewId="0">
      <pane ySplit="4" topLeftCell="A33" activePane="bottomLeft" state="frozen"/>
      <selection pane="bottomLeft" sqref="A1:G41"/>
    </sheetView>
  </sheetViews>
  <sheetFormatPr defaultRowHeight="14.4"/>
  <cols>
    <col min="1" max="1" width="7.6640625" customWidth="1"/>
    <col min="2" max="2" width="4.6640625" style="2" customWidth="1"/>
    <col min="3" max="4" width="24.77734375" style="2" customWidth="1"/>
    <col min="5" max="5" width="12.77734375" style="2" customWidth="1"/>
    <col min="7" max="7" width="7" bestFit="1" customWidth="1"/>
  </cols>
  <sheetData>
    <row r="1" spans="1:7" ht="18">
      <c r="A1" s="124"/>
      <c r="B1" s="39"/>
      <c r="C1" s="138" t="str">
        <f>'Competitor Roster'!B1</f>
        <v xml:space="preserve">805 Strongest MAS Wrestling </v>
      </c>
      <c r="D1" s="39"/>
      <c r="E1" s="39"/>
      <c r="F1" s="49"/>
      <c r="G1" s="55"/>
    </row>
    <row r="2" spans="1:7" ht="18.600000000000001" thickBot="1">
      <c r="A2" s="58"/>
      <c r="B2" s="24"/>
      <c r="C2" s="139" t="str">
        <f>'Competitor Roster'!B2</f>
        <v>Men's Heavyweight</v>
      </c>
      <c r="D2" s="24"/>
      <c r="E2" s="24"/>
      <c r="F2" s="5"/>
      <c r="G2" s="130"/>
    </row>
    <row r="3" spans="1:7" ht="15.6">
      <c r="A3" s="38" t="s">
        <v>91</v>
      </c>
      <c r="B3" s="39"/>
      <c r="C3" s="39" t="s">
        <v>77</v>
      </c>
      <c r="D3" s="39"/>
      <c r="E3" s="66" t="s">
        <v>45</v>
      </c>
      <c r="F3" s="5"/>
      <c r="G3" s="130"/>
    </row>
    <row r="4" spans="1:7">
      <c r="A4" s="41" t="s">
        <v>46</v>
      </c>
      <c r="B4" s="24" t="s">
        <v>47</v>
      </c>
      <c r="C4" s="84" t="e">
        <f>'Competitor Roster'!#REF!</f>
        <v>#REF!</v>
      </c>
      <c r="D4" s="84"/>
      <c r="E4" s="67" t="s">
        <v>49</v>
      </c>
      <c r="F4" s="140" t="s">
        <v>66</v>
      </c>
      <c r="G4" s="130"/>
    </row>
    <row r="5" spans="1:7" ht="15" thickBot="1">
      <c r="A5" s="41"/>
      <c r="B5" s="24"/>
      <c r="C5" s="70" t="s">
        <v>89</v>
      </c>
      <c r="D5" s="70"/>
      <c r="E5" s="95"/>
      <c r="F5" s="140"/>
      <c r="G5" s="130"/>
    </row>
    <row r="6" spans="1:7">
      <c r="A6" s="47">
        <v>1</v>
      </c>
      <c r="B6" s="102">
        <v>1</v>
      </c>
      <c r="C6" s="110" t="str">
        <f>'Competitor Roster'!B3</f>
        <v xml:space="preserve">Jonathan </v>
      </c>
      <c r="D6" s="111" t="str">
        <f>'Competitor Roster'!C3</f>
        <v>Booker</v>
      </c>
      <c r="E6" s="105" t="s">
        <v>120</v>
      </c>
      <c r="F6" s="68">
        <v>3</v>
      </c>
      <c r="G6" s="130"/>
    </row>
    <row r="7" spans="1:7" ht="15" thickBot="1">
      <c r="A7" s="50">
        <v>1</v>
      </c>
      <c r="B7" s="103">
        <v>2</v>
      </c>
      <c r="C7" s="112" t="str">
        <f>'Competitor Roster'!B4</f>
        <v>Barry</v>
      </c>
      <c r="D7" s="113" t="str">
        <f>'Competitor Roster'!C4</f>
        <v>Mayfield</v>
      </c>
      <c r="E7" s="106">
        <v>0</v>
      </c>
      <c r="F7" s="85">
        <v>0</v>
      </c>
      <c r="G7" s="130"/>
    </row>
    <row r="8" spans="1:7">
      <c r="A8" s="47">
        <v>2</v>
      </c>
      <c r="B8" s="102">
        <v>3</v>
      </c>
      <c r="C8" s="110" t="str">
        <f>'Competitor Roster'!B5</f>
        <v>Heath</v>
      </c>
      <c r="D8" s="111" t="str">
        <f>'Competitor Roster'!C5</f>
        <v>Macklin</v>
      </c>
      <c r="E8" s="105" t="s">
        <v>120</v>
      </c>
      <c r="F8" s="68">
        <v>3</v>
      </c>
      <c r="G8" s="130"/>
    </row>
    <row r="9" spans="1:7" ht="15" thickBot="1">
      <c r="A9" s="50">
        <v>2</v>
      </c>
      <c r="B9" s="103">
        <v>4</v>
      </c>
      <c r="C9" s="112" t="str">
        <f>'Competitor Roster'!B6</f>
        <v>Lee</v>
      </c>
      <c r="D9" s="113" t="str">
        <f>'Competitor Roster'!C6</f>
        <v>Janota</v>
      </c>
      <c r="E9" s="107" t="s">
        <v>121</v>
      </c>
      <c r="F9" s="86">
        <v>0</v>
      </c>
      <c r="G9" s="130"/>
    </row>
    <row r="10" spans="1:7">
      <c r="A10" s="47">
        <v>3</v>
      </c>
      <c r="B10" s="102">
        <v>5</v>
      </c>
      <c r="C10" s="110" t="str">
        <f>'Competitor Roster'!B7</f>
        <v>Zack</v>
      </c>
      <c r="D10" s="111" t="str">
        <f>'Competitor Roster'!C7</f>
        <v>Porter</v>
      </c>
      <c r="E10" s="105" t="s">
        <v>121</v>
      </c>
      <c r="F10" s="68">
        <v>0</v>
      </c>
      <c r="G10" s="130"/>
    </row>
    <row r="11" spans="1:7" ht="15" thickBot="1">
      <c r="A11" s="50">
        <v>3</v>
      </c>
      <c r="B11" s="103">
        <v>6</v>
      </c>
      <c r="C11" s="112" t="str">
        <f>'Competitor Roster'!B8</f>
        <v xml:space="preserve">Chad </v>
      </c>
      <c r="D11" s="113" t="str">
        <f>'Competitor Roster'!C8</f>
        <v>Macklin</v>
      </c>
      <c r="E11" s="107" t="s">
        <v>120</v>
      </c>
      <c r="F11" s="86">
        <v>3</v>
      </c>
      <c r="G11" s="130"/>
    </row>
    <row r="12" spans="1:7">
      <c r="A12" s="47">
        <v>4</v>
      </c>
      <c r="B12" s="102">
        <v>7</v>
      </c>
      <c r="C12" s="110" t="str">
        <f>'Competitor Roster'!B9</f>
        <v>Preston</v>
      </c>
      <c r="D12" s="111" t="str">
        <f>'Competitor Roster'!C9</f>
        <v>Olmeda</v>
      </c>
      <c r="E12" s="108">
        <v>2</v>
      </c>
      <c r="F12" s="68">
        <v>3</v>
      </c>
      <c r="G12" s="130"/>
    </row>
    <row r="13" spans="1:7" ht="15" thickBot="1">
      <c r="A13" s="50">
        <v>4</v>
      </c>
      <c r="B13" s="103">
        <v>8</v>
      </c>
      <c r="C13" s="112" t="str">
        <f>'Competitor Roster'!B10</f>
        <v>Andrew</v>
      </c>
      <c r="D13" s="113" t="str">
        <f>'Competitor Roster'!C10</f>
        <v>Hayes</v>
      </c>
      <c r="E13" s="107" t="s">
        <v>121</v>
      </c>
      <c r="F13" s="86">
        <v>0</v>
      </c>
      <c r="G13" s="130"/>
    </row>
    <row r="14" spans="1:7">
      <c r="A14" s="47">
        <v>5</v>
      </c>
      <c r="B14" s="102">
        <v>9</v>
      </c>
      <c r="C14" s="110" t="str">
        <f>'Competitor Roster'!B11</f>
        <v>Grant</v>
      </c>
      <c r="D14" s="111" t="str">
        <f>'Competitor Roster'!C11</f>
        <v>Hatch</v>
      </c>
      <c r="E14" s="105" t="s">
        <v>121</v>
      </c>
      <c r="F14" s="68">
        <v>0</v>
      </c>
      <c r="G14" s="130"/>
    </row>
    <row r="15" spans="1:7" ht="15" thickBot="1">
      <c r="A15" s="50">
        <v>5</v>
      </c>
      <c r="B15" s="103">
        <v>10</v>
      </c>
      <c r="C15" s="112" t="str">
        <f>'Competitor Roster'!B12</f>
        <v>Cesar</v>
      </c>
      <c r="D15" s="113" t="str">
        <f>'Competitor Roster'!C12</f>
        <v>Alvarez</v>
      </c>
      <c r="E15" s="107" t="s">
        <v>120</v>
      </c>
      <c r="F15" s="86">
        <v>3</v>
      </c>
      <c r="G15" s="130"/>
    </row>
    <row r="16" spans="1:7">
      <c r="A16" s="47">
        <v>6</v>
      </c>
      <c r="B16" s="102">
        <v>11</v>
      </c>
      <c r="C16" s="110" t="str">
        <f>'Competitor Roster'!B13</f>
        <v>Josue</v>
      </c>
      <c r="D16" s="111" t="str">
        <f>'Competitor Roster'!C13</f>
        <v>Cardenas</v>
      </c>
      <c r="E16" s="105" t="s">
        <v>120</v>
      </c>
      <c r="F16" s="68">
        <v>3</v>
      </c>
      <c r="G16" s="130"/>
    </row>
    <row r="17" spans="1:7" ht="15" thickBot="1">
      <c r="A17" s="41">
        <v>6</v>
      </c>
      <c r="B17" s="104">
        <v>12</v>
      </c>
      <c r="C17" s="112" t="str">
        <f>'Competitor Roster'!B14</f>
        <v>Nick</v>
      </c>
      <c r="D17" s="113" t="str">
        <f>'Competitor Roster'!C14</f>
        <v>Blackwell</v>
      </c>
      <c r="E17" s="109" t="s">
        <v>121</v>
      </c>
      <c r="F17" s="97">
        <v>0</v>
      </c>
      <c r="G17" s="130"/>
    </row>
    <row r="18" spans="1:7">
      <c r="A18" s="47">
        <v>7</v>
      </c>
      <c r="B18" s="102">
        <v>13</v>
      </c>
      <c r="C18" s="110" t="str">
        <f>'Competitor Roster'!B15</f>
        <v>Lee</v>
      </c>
      <c r="D18" s="114" t="str">
        <f>'Competitor Roster'!C15</f>
        <v>Martin</v>
      </c>
      <c r="E18" s="77"/>
      <c r="F18" s="68"/>
      <c r="G18" s="130"/>
    </row>
    <row r="19" spans="1:7" ht="15" thickBot="1">
      <c r="A19" s="50">
        <v>7</v>
      </c>
      <c r="B19" s="103">
        <v>14</v>
      </c>
      <c r="C19" s="112" t="str">
        <f>'Competitor Roster'!B16</f>
        <v>NO</v>
      </c>
      <c r="D19" s="115" t="str">
        <f>'Competitor Roster'!C16</f>
        <v>SHOW</v>
      </c>
      <c r="E19" s="72"/>
      <c r="F19" s="86"/>
      <c r="G19" s="130"/>
    </row>
    <row r="20" spans="1:7" ht="15" thickBot="1">
      <c r="A20" s="41"/>
      <c r="B20" s="87"/>
      <c r="C20" s="90" t="s">
        <v>88</v>
      </c>
      <c r="D20" s="90"/>
      <c r="E20" s="88"/>
      <c r="F20" s="89"/>
      <c r="G20" s="130"/>
    </row>
    <row r="21" spans="1:7">
      <c r="A21" s="47">
        <v>8</v>
      </c>
      <c r="B21" s="118">
        <v>2</v>
      </c>
      <c r="C21" s="110" t="str">
        <f>'Competitor Roster'!B4</f>
        <v>Barry</v>
      </c>
      <c r="D21" s="111" t="str">
        <f>'Competitor Roster'!C4</f>
        <v>Mayfield</v>
      </c>
      <c r="E21" s="105" t="s">
        <v>121</v>
      </c>
      <c r="F21" s="68">
        <v>0</v>
      </c>
      <c r="G21" s="130"/>
    </row>
    <row r="22" spans="1:7" ht="15" thickBot="1">
      <c r="A22" s="50">
        <v>8</v>
      </c>
      <c r="B22" s="119">
        <v>3</v>
      </c>
      <c r="C22" s="112" t="str">
        <f>'Competitor Roster'!B5</f>
        <v>Heath</v>
      </c>
      <c r="D22" s="113" t="str">
        <f>'Competitor Roster'!C5</f>
        <v>Macklin</v>
      </c>
      <c r="E22" s="107" t="s">
        <v>120</v>
      </c>
      <c r="F22" s="86">
        <v>3</v>
      </c>
      <c r="G22" s="130"/>
    </row>
    <row r="23" spans="1:7">
      <c r="A23" s="91">
        <v>9</v>
      </c>
      <c r="B23" s="118">
        <v>4</v>
      </c>
      <c r="C23" s="110" t="str">
        <f>'Competitor Roster'!B6</f>
        <v>Lee</v>
      </c>
      <c r="D23" s="111" t="str">
        <f>'Competitor Roster'!C6</f>
        <v>Janota</v>
      </c>
      <c r="E23" s="116" t="s">
        <v>122</v>
      </c>
      <c r="F23" s="117">
        <v>0</v>
      </c>
      <c r="G23" s="130"/>
    </row>
    <row r="24" spans="1:7" ht="15" thickBot="1">
      <c r="A24" s="92">
        <v>9</v>
      </c>
      <c r="B24" s="120">
        <v>5</v>
      </c>
      <c r="C24" s="112" t="str">
        <f>'Competitor Roster'!B7</f>
        <v>Zack</v>
      </c>
      <c r="D24" s="113" t="str">
        <f>'Competitor Roster'!C7</f>
        <v>Porter</v>
      </c>
      <c r="E24" s="72" t="s">
        <v>120</v>
      </c>
      <c r="F24" s="86">
        <v>3</v>
      </c>
      <c r="G24" s="130"/>
    </row>
    <row r="25" spans="1:7">
      <c r="A25" s="91">
        <v>10</v>
      </c>
      <c r="B25" s="120">
        <v>6</v>
      </c>
      <c r="C25" s="110" t="str">
        <f>'Competitor Roster'!B8</f>
        <v xml:space="preserve">Chad </v>
      </c>
      <c r="D25" s="111" t="str">
        <f>'Competitor Roster'!C8</f>
        <v>Macklin</v>
      </c>
      <c r="E25" s="77" t="s">
        <v>120</v>
      </c>
      <c r="F25" s="68">
        <v>3</v>
      </c>
      <c r="G25" s="130"/>
    </row>
    <row r="26" spans="1:7" ht="15" thickBot="1">
      <c r="A26" s="74">
        <v>10</v>
      </c>
      <c r="B26" s="121">
        <v>7</v>
      </c>
      <c r="C26" s="112" t="str">
        <f>'Competitor Roster'!B9</f>
        <v>Preston</v>
      </c>
      <c r="D26" s="113" t="str">
        <f>'Competitor Roster'!C9</f>
        <v>Olmeda</v>
      </c>
      <c r="E26" s="96" t="s">
        <v>121</v>
      </c>
      <c r="F26" s="97">
        <v>0</v>
      </c>
      <c r="G26" s="130"/>
    </row>
    <row r="27" spans="1:7">
      <c r="A27" s="91">
        <v>11</v>
      </c>
      <c r="B27" s="122">
        <v>8</v>
      </c>
      <c r="C27" s="110" t="str">
        <f>'Competitor Roster'!B10</f>
        <v>Andrew</v>
      </c>
      <c r="D27" s="111" t="str">
        <f>'Competitor Roster'!C10</f>
        <v>Hayes</v>
      </c>
      <c r="E27" s="105" t="s">
        <v>121</v>
      </c>
      <c r="F27" s="68">
        <v>0</v>
      </c>
      <c r="G27" s="130"/>
    </row>
    <row r="28" spans="1:7" ht="15" thickBot="1">
      <c r="A28" s="92">
        <v>11</v>
      </c>
      <c r="B28" s="121">
        <v>9</v>
      </c>
      <c r="C28" s="112" t="str">
        <f>'Competitor Roster'!B11</f>
        <v>Grant</v>
      </c>
      <c r="D28" s="113" t="str">
        <f>'Competitor Roster'!C11</f>
        <v>Hatch</v>
      </c>
      <c r="E28" s="107" t="s">
        <v>120</v>
      </c>
      <c r="F28" s="86">
        <v>3</v>
      </c>
      <c r="G28" s="130"/>
    </row>
    <row r="29" spans="1:7">
      <c r="A29" s="91">
        <v>12</v>
      </c>
      <c r="B29" s="122">
        <v>10</v>
      </c>
      <c r="C29" s="110" t="str">
        <f>'Competitor Roster'!B12</f>
        <v>Cesar</v>
      </c>
      <c r="D29" s="111" t="str">
        <f>'Competitor Roster'!C12</f>
        <v>Alvarez</v>
      </c>
      <c r="E29" s="105" t="s">
        <v>121</v>
      </c>
      <c r="F29" s="68">
        <v>0</v>
      </c>
      <c r="G29" s="130"/>
    </row>
    <row r="30" spans="1:7" ht="15" thickBot="1">
      <c r="A30" s="92">
        <v>12</v>
      </c>
      <c r="B30" s="122">
        <v>11</v>
      </c>
      <c r="C30" s="112" t="str">
        <f>'Competitor Roster'!B13</f>
        <v>Josue</v>
      </c>
      <c r="D30" s="113" t="str">
        <f>'Competitor Roster'!C13</f>
        <v>Cardenas</v>
      </c>
      <c r="E30" s="107" t="s">
        <v>120</v>
      </c>
      <c r="F30" s="86">
        <v>3</v>
      </c>
      <c r="G30" s="130"/>
    </row>
    <row r="31" spans="1:7">
      <c r="A31" s="91">
        <v>13</v>
      </c>
      <c r="B31" s="99">
        <v>12</v>
      </c>
      <c r="C31" s="110" t="str">
        <f>'Competitor Roster'!B14</f>
        <v>Nick</v>
      </c>
      <c r="D31" s="111" t="str">
        <f>'Competitor Roster'!C14</f>
        <v>Blackwell</v>
      </c>
      <c r="E31" s="105" t="s">
        <v>121</v>
      </c>
      <c r="F31" s="68">
        <v>0</v>
      </c>
      <c r="G31" s="130"/>
    </row>
    <row r="32" spans="1:7" ht="15" thickBot="1">
      <c r="A32" s="92">
        <v>13</v>
      </c>
      <c r="B32" s="98">
        <v>13</v>
      </c>
      <c r="C32" s="112" t="str">
        <f>'Competitor Roster'!B15</f>
        <v>Lee</v>
      </c>
      <c r="D32" s="113" t="str">
        <f>'Competitor Roster'!C15</f>
        <v>Martin</v>
      </c>
      <c r="E32" s="107" t="s">
        <v>120</v>
      </c>
      <c r="F32" s="86">
        <v>3</v>
      </c>
      <c r="G32" s="130"/>
    </row>
    <row r="33" spans="1:7" ht="15" thickBot="1">
      <c r="A33" s="91">
        <v>14</v>
      </c>
      <c r="B33" s="123">
        <v>13</v>
      </c>
      <c r="C33" s="112" t="str">
        <f>'Competitor Roster'!B16</f>
        <v>NO</v>
      </c>
      <c r="D33" s="113" t="str">
        <f>'Competitor Roster'!C16</f>
        <v>SHOW</v>
      </c>
      <c r="E33" s="105" t="s">
        <v>119</v>
      </c>
      <c r="F33" s="68">
        <v>1</v>
      </c>
      <c r="G33" s="130"/>
    </row>
    <row r="34" spans="1:7" ht="15" thickBot="1">
      <c r="A34" s="92">
        <v>14</v>
      </c>
      <c r="B34" s="98">
        <v>1</v>
      </c>
      <c r="C34" s="112" t="str">
        <f>'Competitor Roster'!B3</f>
        <v xml:space="preserve">Jonathan </v>
      </c>
      <c r="D34" s="113" t="str">
        <f>'Competitor Roster'!C3</f>
        <v>Booker</v>
      </c>
      <c r="E34" s="107" t="s">
        <v>120</v>
      </c>
      <c r="F34" s="86">
        <v>2</v>
      </c>
      <c r="G34" s="130"/>
    </row>
    <row r="35" spans="1:7" ht="15" thickBot="1">
      <c r="A35" s="128" t="s">
        <v>90</v>
      </c>
      <c r="B35" s="73"/>
      <c r="C35" s="24"/>
      <c r="D35" s="24"/>
      <c r="E35" s="70"/>
      <c r="F35" s="12"/>
      <c r="G35" s="130"/>
    </row>
    <row r="36" spans="1:7">
      <c r="A36" s="91">
        <v>17</v>
      </c>
      <c r="B36" s="94">
        <f>SCORE!B4</f>
        <v>1</v>
      </c>
      <c r="C36" s="110" t="str">
        <f>SCORE!C4</f>
        <v xml:space="preserve">Jonathan </v>
      </c>
      <c r="D36" s="111" t="str">
        <f>SCORE!D4</f>
        <v>Booker</v>
      </c>
      <c r="E36" s="77" t="s">
        <v>120</v>
      </c>
      <c r="F36" s="68">
        <v>3</v>
      </c>
      <c r="G36" s="141" t="s">
        <v>127</v>
      </c>
    </row>
    <row r="37" spans="1:7" ht="15" thickBot="1">
      <c r="A37" s="92">
        <v>17</v>
      </c>
      <c r="B37" s="93">
        <f>SCORE!B8</f>
        <v>3</v>
      </c>
      <c r="C37" s="112" t="str">
        <f>SCORE!C8</f>
        <v>Heath</v>
      </c>
      <c r="D37" s="113" t="str">
        <f>SCORE!D8</f>
        <v>Macklin</v>
      </c>
      <c r="E37" s="72" t="s">
        <v>121</v>
      </c>
      <c r="F37" s="86">
        <v>0</v>
      </c>
      <c r="G37" s="141" t="s">
        <v>128</v>
      </c>
    </row>
    <row r="38" spans="1:7">
      <c r="A38" s="91">
        <v>18</v>
      </c>
      <c r="B38" s="94">
        <f>SCORE!B14</f>
        <v>6</v>
      </c>
      <c r="C38" s="110" t="str">
        <f>SCORE!C14</f>
        <v xml:space="preserve">Chad </v>
      </c>
      <c r="D38" s="111" t="str">
        <f>SCORE!D14</f>
        <v>Macklin</v>
      </c>
      <c r="E38" s="77" t="s">
        <v>120</v>
      </c>
      <c r="F38" s="68">
        <v>3</v>
      </c>
      <c r="G38" s="141" t="s">
        <v>129</v>
      </c>
    </row>
    <row r="39" spans="1:7" ht="15" thickBot="1">
      <c r="A39" s="92">
        <v>18</v>
      </c>
      <c r="B39" s="93">
        <f>SCORE!B24</f>
        <v>11</v>
      </c>
      <c r="C39" s="112" t="str">
        <f>SCORE!C24</f>
        <v>Josue</v>
      </c>
      <c r="D39" s="113" t="str">
        <f>SCORE!D24</f>
        <v>Cardenas</v>
      </c>
      <c r="E39" s="72" t="s">
        <v>121</v>
      </c>
      <c r="F39" s="86">
        <v>0</v>
      </c>
      <c r="G39" s="141" t="s">
        <v>130</v>
      </c>
    </row>
    <row r="40" spans="1:7">
      <c r="A40" s="91">
        <v>19</v>
      </c>
      <c r="B40" s="94">
        <f t="shared" ref="B40:D40" si="0">B36</f>
        <v>1</v>
      </c>
      <c r="C40" s="110" t="str">
        <f t="shared" si="0"/>
        <v xml:space="preserve">Jonathan </v>
      </c>
      <c r="D40" s="111" t="str">
        <f t="shared" si="0"/>
        <v>Booker</v>
      </c>
      <c r="E40" s="77" t="s">
        <v>119</v>
      </c>
      <c r="F40" s="68">
        <v>1</v>
      </c>
      <c r="G40" s="141" t="s">
        <v>131</v>
      </c>
    </row>
    <row r="41" spans="1:7" ht="15" thickBot="1">
      <c r="A41" s="92">
        <v>19</v>
      </c>
      <c r="B41" s="93">
        <f t="shared" ref="B41:D41" si="1">B38</f>
        <v>6</v>
      </c>
      <c r="C41" s="112" t="str">
        <f t="shared" si="1"/>
        <v xml:space="preserve">Chad </v>
      </c>
      <c r="D41" s="113" t="str">
        <f t="shared" si="1"/>
        <v>Macklin</v>
      </c>
      <c r="E41" s="72" t="s">
        <v>120</v>
      </c>
      <c r="F41" s="86">
        <v>2</v>
      </c>
      <c r="G41" s="142"/>
    </row>
    <row r="42" spans="1:7">
      <c r="A42" s="74">
        <v>20</v>
      </c>
      <c r="B42" s="135" t="s">
        <v>10</v>
      </c>
      <c r="C42" s="136"/>
      <c r="D42" s="137"/>
      <c r="E42" s="116"/>
      <c r="F42" s="117"/>
      <c r="G42">
        <v>0</v>
      </c>
    </row>
    <row r="43" spans="1:7" ht="15" thickBot="1">
      <c r="A43" s="92">
        <v>20</v>
      </c>
      <c r="B43" s="93" t="s">
        <v>10</v>
      </c>
      <c r="C43" s="112"/>
      <c r="D43" s="113"/>
      <c r="E43" s="72"/>
      <c r="F43" s="86"/>
    </row>
    <row r="44" spans="1:7">
      <c r="A44" s="91">
        <v>21</v>
      </c>
      <c r="B44" s="94" t="s">
        <v>10</v>
      </c>
      <c r="C44" s="110"/>
      <c r="D44" s="111"/>
      <c r="E44" s="77"/>
      <c r="F44" s="68"/>
    </row>
    <row r="45" spans="1:7" ht="15" thickBot="1">
      <c r="A45" s="92">
        <v>21</v>
      </c>
      <c r="B45" s="93" t="s">
        <v>10</v>
      </c>
      <c r="C45" s="112"/>
      <c r="D45" s="113"/>
      <c r="E45" s="72"/>
      <c r="F45" s="86"/>
    </row>
    <row r="46" spans="1:7">
      <c r="A46" s="91">
        <v>22</v>
      </c>
      <c r="B46" s="94" t="s">
        <v>10</v>
      </c>
      <c r="C46" s="110"/>
      <c r="D46" s="111"/>
      <c r="E46" s="77"/>
      <c r="F46" s="68"/>
    </row>
    <row r="47" spans="1:7" ht="15" thickBot="1">
      <c r="A47" s="92">
        <v>22</v>
      </c>
      <c r="B47" s="93" t="s">
        <v>10</v>
      </c>
      <c r="C47" s="112"/>
      <c r="D47" s="113"/>
      <c r="E47" s="72"/>
      <c r="F47" s="86"/>
    </row>
    <row r="48" spans="1:7" ht="112.2">
      <c r="C48" s="52" t="s">
        <v>56</v>
      </c>
      <c r="D48" s="52"/>
    </row>
    <row r="50" spans="3:4" ht="164.4">
      <c r="C50" s="52" t="s">
        <v>57</v>
      </c>
      <c r="D50" s="52"/>
    </row>
  </sheetData>
  <pageMargins left="0.7" right="0.7" top="0.75" bottom="0.75" header="0.3" footer="0.3"/>
  <pageSetup scale="9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cols>
    <col min="1" max="1" width="9.33203125" style="2" customWidth="1"/>
    <col min="2" max="2" width="4.6640625" style="2" customWidth="1"/>
    <col min="3" max="3" width="24.77734375" customWidth="1"/>
    <col min="4" max="4" width="4.6640625" style="2" bestFit="1" customWidth="1"/>
    <col min="5" max="5" width="24.77734375" customWidth="1"/>
  </cols>
  <sheetData>
    <row r="1" spans="1:8" ht="21.6" thickBot="1">
      <c r="A1" s="46" t="s">
        <v>50</v>
      </c>
      <c r="F1" s="60"/>
      <c r="G1" s="61" t="s">
        <v>66</v>
      </c>
      <c r="H1" s="61" t="s">
        <v>67</v>
      </c>
    </row>
    <row r="2" spans="1:8" ht="18">
      <c r="A2" s="47" t="s">
        <v>51</v>
      </c>
      <c r="B2" s="39"/>
      <c r="C2" s="48" t="s">
        <v>52</v>
      </c>
      <c r="D2" s="39"/>
      <c r="E2" s="49"/>
      <c r="F2" s="40" t="s">
        <v>45</v>
      </c>
    </row>
    <row r="3" spans="1:8">
      <c r="A3" s="41" t="s">
        <v>46</v>
      </c>
      <c r="B3" s="24" t="s">
        <v>47</v>
      </c>
      <c r="C3" s="24" t="s">
        <v>48</v>
      </c>
      <c r="D3" s="24" t="s">
        <v>47</v>
      </c>
      <c r="E3" s="24" t="s">
        <v>48</v>
      </c>
      <c r="F3" s="42" t="s">
        <v>49</v>
      </c>
    </row>
    <row r="4" spans="1:8">
      <c r="A4" s="41">
        <v>1</v>
      </c>
      <c r="B4" s="24">
        <v>1</v>
      </c>
      <c r="C4" s="24" t="str">
        <f>VLOOKUP(B4,'Competitor Roster'!A:B,2,FALSE)</f>
        <v xml:space="preserve">Jonathan </v>
      </c>
      <c r="D4" s="24">
        <v>2</v>
      </c>
      <c r="E4" s="24" t="str">
        <f>VLOOKUP(D4,'Competitor Roster'!A:B,2,FALSE)</f>
        <v>Barry</v>
      </c>
      <c r="F4" s="62"/>
      <c r="G4" s="63">
        <v>3</v>
      </c>
      <c r="H4" s="63">
        <v>0</v>
      </c>
    </row>
    <row r="5" spans="1:8">
      <c r="A5" s="41">
        <v>2</v>
      </c>
      <c r="B5" s="24">
        <v>3</v>
      </c>
      <c r="C5" s="24" t="str">
        <f>VLOOKUP(B5,'Competitor Roster'!A:B,2,FALSE)</f>
        <v>Heath</v>
      </c>
      <c r="D5" s="24">
        <v>4</v>
      </c>
      <c r="E5" s="24" t="str">
        <f>VLOOKUP(D5,'Competitor Roster'!A:B,2,FALSE)</f>
        <v>Lee</v>
      </c>
      <c r="F5" s="62"/>
      <c r="G5" s="63">
        <v>1</v>
      </c>
      <c r="H5" s="63">
        <v>2</v>
      </c>
    </row>
    <row r="6" spans="1:8" ht="15" thickBot="1">
      <c r="A6" s="50">
        <v>3</v>
      </c>
      <c r="B6" s="43">
        <v>5</v>
      </c>
      <c r="C6" s="24" t="str">
        <f>VLOOKUP(B6,'Competitor Roster'!A:B,2,FALSE)</f>
        <v>Zack</v>
      </c>
      <c r="D6" s="24">
        <v>6</v>
      </c>
      <c r="E6" s="24" t="str">
        <f>VLOOKUP(D6,'Competitor Roster'!A:B,2,FALSE)</f>
        <v xml:space="preserve">Chad </v>
      </c>
      <c r="F6" s="64"/>
      <c r="G6" s="63">
        <v>1</v>
      </c>
      <c r="H6" s="63">
        <v>2</v>
      </c>
    </row>
    <row r="7" spans="1:8" ht="15" thickBot="1">
      <c r="C7" s="6"/>
      <c r="D7" s="53"/>
      <c r="E7" s="54"/>
    </row>
    <row r="8" spans="1:8" ht="18">
      <c r="A8" s="47" t="s">
        <v>51</v>
      </c>
      <c r="B8" s="39"/>
      <c r="C8" s="48" t="s">
        <v>53</v>
      </c>
      <c r="D8" s="39"/>
      <c r="E8" s="49"/>
      <c r="F8" s="40" t="s">
        <v>45</v>
      </c>
    </row>
    <row r="9" spans="1:8">
      <c r="A9" s="41" t="s">
        <v>46</v>
      </c>
      <c r="B9" s="24" t="s">
        <v>47</v>
      </c>
      <c r="C9" s="24" t="s">
        <v>48</v>
      </c>
      <c r="D9" s="24" t="s">
        <v>47</v>
      </c>
      <c r="E9" s="24" t="s">
        <v>48</v>
      </c>
      <c r="F9" s="42" t="s">
        <v>49</v>
      </c>
    </row>
    <row r="10" spans="1:8">
      <c r="A10" s="41">
        <v>4</v>
      </c>
      <c r="B10" s="24">
        <v>1</v>
      </c>
      <c r="C10" s="24" t="str">
        <f>VLOOKUP(B10,'Competitor Roster'!A:B,2,FALSE)</f>
        <v xml:space="preserve">Jonathan </v>
      </c>
      <c r="D10" s="24">
        <v>6</v>
      </c>
      <c r="E10" s="24" t="str">
        <f>VLOOKUP(D10,'Competitor Roster'!A:B,2,FALSE)</f>
        <v xml:space="preserve">Chad </v>
      </c>
      <c r="F10" s="62"/>
      <c r="G10" s="63">
        <v>1</v>
      </c>
      <c r="H10" s="63">
        <v>2</v>
      </c>
    </row>
    <row r="11" spans="1:8">
      <c r="A11" s="41">
        <v>5</v>
      </c>
      <c r="B11" s="24">
        <v>2</v>
      </c>
      <c r="C11" s="24" t="str">
        <f>VLOOKUP(B11,'Competitor Roster'!A:B,2,FALSE)</f>
        <v>Barry</v>
      </c>
      <c r="D11" s="24">
        <v>3</v>
      </c>
      <c r="E11" s="24" t="str">
        <f>VLOOKUP(D11,'Competitor Roster'!A:B,2,FALSE)</f>
        <v>Heath</v>
      </c>
      <c r="F11" s="62"/>
      <c r="G11" s="63">
        <v>1</v>
      </c>
      <c r="H11" s="63">
        <v>2</v>
      </c>
    </row>
    <row r="12" spans="1:8" ht="15" thickBot="1">
      <c r="A12" s="50">
        <v>6</v>
      </c>
      <c r="B12" s="43">
        <v>4</v>
      </c>
      <c r="C12" s="43" t="str">
        <f>VLOOKUP(B12,'Competitor Roster'!A:B,2,FALSE)</f>
        <v>Lee</v>
      </c>
      <c r="D12" s="43">
        <v>5</v>
      </c>
      <c r="E12" s="43" t="str">
        <f>VLOOKUP(D12,'Competitor Roster'!A:B,2,FALSE)</f>
        <v>Zack</v>
      </c>
      <c r="F12" s="64"/>
      <c r="G12" s="63">
        <v>3</v>
      </c>
      <c r="H12" s="63">
        <v>0</v>
      </c>
    </row>
    <row r="13" spans="1:8">
      <c r="C13" s="10" t="s">
        <v>54</v>
      </c>
      <c r="D13" s="4"/>
      <c r="E13" s="10"/>
    </row>
    <row r="14" spans="1:8" ht="15" thickBot="1">
      <c r="C14" s="10"/>
      <c r="D14" s="4"/>
      <c r="E14" s="10"/>
    </row>
    <row r="15" spans="1:8" ht="18">
      <c r="A15" s="47" t="s">
        <v>51</v>
      </c>
      <c r="B15" s="39"/>
      <c r="C15" s="48" t="s">
        <v>55</v>
      </c>
      <c r="D15" s="39"/>
      <c r="E15" s="55"/>
      <c r="F15" s="40" t="s">
        <v>45</v>
      </c>
    </row>
    <row r="16" spans="1:8">
      <c r="A16" s="41" t="s">
        <v>46</v>
      </c>
      <c r="B16" s="24" t="s">
        <v>47</v>
      </c>
      <c r="C16" s="24" t="s">
        <v>48</v>
      </c>
      <c r="D16" s="24" t="s">
        <v>47</v>
      </c>
      <c r="E16" s="56" t="s">
        <v>48</v>
      </c>
      <c r="F16" s="42" t="s">
        <v>49</v>
      </c>
    </row>
    <row r="17" spans="1:8">
      <c r="A17" s="41">
        <v>7</v>
      </c>
      <c r="B17" s="24"/>
      <c r="C17" s="24" t="s">
        <v>10</v>
      </c>
      <c r="D17" s="24"/>
      <c r="E17" s="56" t="s">
        <v>10</v>
      </c>
      <c r="F17" s="62"/>
      <c r="G17" s="63"/>
      <c r="H17" s="63"/>
    </row>
    <row r="18" spans="1:8" ht="15" thickBot="1">
      <c r="A18" s="50">
        <v>8</v>
      </c>
      <c r="B18" s="43"/>
      <c r="C18" s="43" t="s">
        <v>10</v>
      </c>
      <c r="D18" s="43"/>
      <c r="E18" s="57" t="s">
        <v>10</v>
      </c>
      <c r="F18" s="64"/>
      <c r="G18" s="63"/>
      <c r="H18" s="63"/>
    </row>
    <row r="19" spans="1:8" ht="15" thickBot="1">
      <c r="A19" s="24"/>
      <c r="B19" s="24"/>
      <c r="C19" s="24"/>
      <c r="D19" s="24"/>
      <c r="E19" s="24"/>
      <c r="F19" s="5"/>
    </row>
    <row r="20" spans="1:8" ht="18">
      <c r="A20" s="47" t="s">
        <v>51</v>
      </c>
      <c r="B20" s="39"/>
      <c r="C20" s="48" t="s">
        <v>61</v>
      </c>
      <c r="D20" s="39"/>
      <c r="E20" s="55"/>
      <c r="F20" s="40" t="s">
        <v>45</v>
      </c>
    </row>
    <row r="21" spans="1:8">
      <c r="A21" s="41" t="s">
        <v>46</v>
      </c>
      <c r="B21" s="24" t="s">
        <v>47</v>
      </c>
      <c r="C21" s="24" t="s">
        <v>48</v>
      </c>
      <c r="D21" s="24" t="s">
        <v>47</v>
      </c>
      <c r="E21" s="56" t="s">
        <v>48</v>
      </c>
      <c r="F21" s="42" t="s">
        <v>49</v>
      </c>
    </row>
    <row r="22" spans="1:8">
      <c r="A22" s="41">
        <v>9</v>
      </c>
      <c r="B22" s="24"/>
      <c r="C22" s="24" t="s">
        <v>10</v>
      </c>
      <c r="D22" s="24"/>
      <c r="E22" s="56" t="s">
        <v>10</v>
      </c>
      <c r="F22" s="58"/>
      <c r="G22" s="63"/>
      <c r="H22" s="63"/>
    </row>
    <row r="23" spans="1:8" ht="15" thickBot="1">
      <c r="A23" s="50">
        <v>10</v>
      </c>
      <c r="B23" s="43"/>
      <c r="C23" s="43" t="s">
        <v>10</v>
      </c>
      <c r="D23" s="43"/>
      <c r="E23" s="57" t="s">
        <v>10</v>
      </c>
      <c r="F23" s="59"/>
      <c r="G23" s="63"/>
      <c r="H23" s="63"/>
    </row>
    <row r="24" spans="1:8" ht="164.4">
      <c r="C24" s="52" t="s">
        <v>56</v>
      </c>
      <c r="E24" s="52" t="s">
        <v>57</v>
      </c>
    </row>
    <row r="26" spans="1:8" ht="21.6" thickBot="1">
      <c r="A26" s="46" t="s">
        <v>50</v>
      </c>
    </row>
    <row r="27" spans="1:8" ht="18">
      <c r="A27" s="47" t="s">
        <v>58</v>
      </c>
      <c r="B27" s="39"/>
      <c r="C27" s="48" t="s">
        <v>52</v>
      </c>
      <c r="D27" s="39"/>
      <c r="E27" s="49"/>
      <c r="F27" s="40" t="s">
        <v>45</v>
      </c>
    </row>
    <row r="28" spans="1:8">
      <c r="A28" s="41" t="s">
        <v>46</v>
      </c>
      <c r="B28" s="24" t="s">
        <v>47</v>
      </c>
      <c r="C28" s="24" t="s">
        <v>48</v>
      </c>
      <c r="D28" s="24" t="s">
        <v>47</v>
      </c>
      <c r="E28" s="24" t="s">
        <v>48</v>
      </c>
      <c r="F28" s="42" t="s">
        <v>49</v>
      </c>
    </row>
    <row r="29" spans="1:8">
      <c r="A29" s="41">
        <v>1</v>
      </c>
      <c r="B29" s="24">
        <v>1</v>
      </c>
      <c r="C29" s="5"/>
      <c r="D29" s="24">
        <v>2</v>
      </c>
      <c r="E29" s="5"/>
      <c r="F29" s="44"/>
    </row>
    <row r="30" spans="1:8">
      <c r="A30" s="41">
        <v>2</v>
      </c>
      <c r="B30" s="24">
        <v>3</v>
      </c>
      <c r="C30" s="5"/>
      <c r="D30" s="24">
        <v>4</v>
      </c>
      <c r="E30" s="5"/>
      <c r="F30" s="44"/>
    </row>
    <row r="31" spans="1:8">
      <c r="A31" s="41">
        <v>3</v>
      </c>
      <c r="B31" s="24">
        <v>5</v>
      </c>
      <c r="C31" s="5"/>
      <c r="D31" s="24">
        <v>6</v>
      </c>
      <c r="E31" s="5"/>
      <c r="F31" s="44"/>
    </row>
    <row r="32" spans="1:8" ht="15" thickBot="1">
      <c r="A32" s="50" t="s">
        <v>59</v>
      </c>
      <c r="B32" s="43">
        <v>7</v>
      </c>
      <c r="C32" s="51"/>
      <c r="D32" s="43">
        <v>0</v>
      </c>
      <c r="E32" s="51"/>
      <c r="F32" s="45"/>
    </row>
    <row r="33" spans="1:6" ht="15" thickBot="1"/>
    <row r="34" spans="1:6" ht="18">
      <c r="A34" s="47" t="s">
        <v>58</v>
      </c>
      <c r="B34" s="39"/>
      <c r="C34" s="48" t="s">
        <v>53</v>
      </c>
      <c r="D34" s="39"/>
      <c r="E34" s="49"/>
      <c r="F34" s="40" t="s">
        <v>45</v>
      </c>
    </row>
    <row r="35" spans="1:6">
      <c r="A35" s="41" t="s">
        <v>46</v>
      </c>
      <c r="B35" s="24" t="s">
        <v>47</v>
      </c>
      <c r="C35" s="24" t="s">
        <v>48</v>
      </c>
      <c r="D35" s="24" t="s">
        <v>47</v>
      </c>
      <c r="E35" s="24" t="s">
        <v>48</v>
      </c>
      <c r="F35" s="42" t="s">
        <v>49</v>
      </c>
    </row>
    <row r="36" spans="1:6">
      <c r="A36" s="41">
        <v>4</v>
      </c>
      <c r="B36" s="24">
        <v>7</v>
      </c>
      <c r="C36" s="24"/>
      <c r="D36" s="24">
        <v>1</v>
      </c>
      <c r="E36" s="24"/>
      <c r="F36" s="42"/>
    </row>
    <row r="37" spans="1:6">
      <c r="A37" s="41">
        <v>5</v>
      </c>
      <c r="B37" s="24">
        <v>2</v>
      </c>
      <c r="C37" s="5"/>
      <c r="D37" s="24">
        <v>3</v>
      </c>
      <c r="E37" s="5" t="s">
        <v>10</v>
      </c>
      <c r="F37" s="44"/>
    </row>
    <row r="38" spans="1:6">
      <c r="A38" s="41">
        <v>6</v>
      </c>
      <c r="B38" s="24">
        <v>4</v>
      </c>
      <c r="C38" s="5"/>
      <c r="D38" s="24">
        <v>5</v>
      </c>
      <c r="E38" s="5"/>
      <c r="F38" s="44"/>
    </row>
    <row r="39" spans="1:6" ht="15" thickBot="1">
      <c r="A39" s="50">
        <v>7</v>
      </c>
      <c r="B39" s="43">
        <v>6</v>
      </c>
      <c r="C39" s="51"/>
      <c r="D39" s="43">
        <v>7</v>
      </c>
      <c r="E39" s="51"/>
      <c r="F39" s="45"/>
    </row>
    <row r="40" spans="1:6">
      <c r="C40" s="10" t="s">
        <v>54</v>
      </c>
      <c r="D40" s="4"/>
      <c r="E40" s="10"/>
    </row>
    <row r="41" spans="1:6" ht="15" thickBot="1">
      <c r="C41" s="10"/>
      <c r="D41" s="4"/>
      <c r="E41" s="10"/>
    </row>
    <row r="42" spans="1:6" ht="18">
      <c r="A42" s="47" t="s">
        <v>58</v>
      </c>
      <c r="B42" s="39"/>
      <c r="C42" s="48" t="s">
        <v>55</v>
      </c>
      <c r="D42" s="39"/>
      <c r="E42" s="49"/>
      <c r="F42" s="40" t="s">
        <v>45</v>
      </c>
    </row>
    <row r="43" spans="1:6">
      <c r="A43" s="41" t="s">
        <v>46</v>
      </c>
      <c r="B43" s="24" t="s">
        <v>47</v>
      </c>
      <c r="C43" s="24" t="s">
        <v>48</v>
      </c>
      <c r="D43" s="24" t="s">
        <v>47</v>
      </c>
      <c r="E43" s="24" t="s">
        <v>48</v>
      </c>
      <c r="F43" s="42" t="s">
        <v>49</v>
      </c>
    </row>
    <row r="44" spans="1:6">
      <c r="A44" s="41">
        <v>8</v>
      </c>
      <c r="B44" s="24"/>
      <c r="C44" s="5"/>
      <c r="D44" s="24"/>
      <c r="E44" s="5"/>
      <c r="F44" s="44"/>
    </row>
    <row r="45" spans="1:6">
      <c r="A45" s="41">
        <v>9</v>
      </c>
      <c r="B45" s="24"/>
      <c r="C45" s="5"/>
      <c r="D45" s="24"/>
      <c r="E45" s="5"/>
      <c r="F45" s="44"/>
    </row>
    <row r="46" spans="1:6" ht="15" thickBot="1">
      <c r="A46" s="50">
        <v>10</v>
      </c>
      <c r="B46" s="43"/>
      <c r="C46" s="51"/>
      <c r="D46" s="43"/>
      <c r="E46" s="51"/>
      <c r="F46" s="45"/>
    </row>
    <row r="47" spans="1:6" ht="164.4">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cols>
    <col min="1" max="1" width="5.21875" customWidth="1"/>
    <col min="2" max="2" width="39.77734375" bestFit="1" customWidth="1"/>
  </cols>
  <sheetData>
    <row r="1" spans="1:7" ht="15.6">
      <c r="B1" s="11" t="s">
        <v>60</v>
      </c>
      <c r="C1" s="10" t="s">
        <v>44</v>
      </c>
      <c r="D1" t="s">
        <v>62</v>
      </c>
      <c r="E1" t="s">
        <v>63</v>
      </c>
      <c r="F1" t="s">
        <v>64</v>
      </c>
      <c r="G1" t="s">
        <v>65</v>
      </c>
    </row>
    <row r="2" spans="1:7">
      <c r="A2" s="10" t="s">
        <v>26</v>
      </c>
      <c r="B2" s="12" t="s">
        <v>43</v>
      </c>
    </row>
    <row r="3" spans="1:7">
      <c r="A3">
        <v>1</v>
      </c>
      <c r="B3" s="24" t="str">
        <f>VLOOKUP(A3,'Competitor Roster'!A:B,2,FALSE)</f>
        <v xml:space="preserve">Jonathan </v>
      </c>
      <c r="C3" s="24" t="str">
        <f>VLOOKUP(B3,'Competitor Roster'!B:D,2,FALSE)</f>
        <v>Booker</v>
      </c>
      <c r="D3" s="69" t="str">
        <f>VLOOKUP(A3,'Rounds of 14 athletes'!B:F,4,FALSE)</f>
        <v>2</v>
      </c>
      <c r="E3" s="69" t="str">
        <f>VLOOKUP(A3,'Rounds of 14 athletes'!B:F,4,FALSE)</f>
        <v>2</v>
      </c>
      <c r="F3" s="65"/>
      <c r="G3" s="65"/>
    </row>
    <row r="4" spans="1:7">
      <c r="A4">
        <v>2</v>
      </c>
      <c r="B4" s="24" t="str">
        <f>VLOOKUP(A4,'Competitor Roster'!A:B,2,FALSE)</f>
        <v>Barry</v>
      </c>
      <c r="C4" s="24" t="str">
        <f>VLOOKUP(B4,'Competitor Roster'!B:D,2,FALSE)</f>
        <v>Mayfield</v>
      </c>
      <c r="D4" s="69">
        <f>VLOOKUP(A4,'Rounds of 14 athletes'!B:F,4,FALSE)</f>
        <v>0</v>
      </c>
      <c r="E4" s="69">
        <f>VLOOKUP(A4,'Rounds of 14 athletes'!B:F,4,FALSE)</f>
        <v>0</v>
      </c>
      <c r="F4" s="65"/>
      <c r="G4" s="65"/>
    </row>
    <row r="5" spans="1:7">
      <c r="A5">
        <v>3</v>
      </c>
      <c r="B5" s="24" t="str">
        <f>VLOOKUP(A5,'Competitor Roster'!A:B,2,FALSE)</f>
        <v>Heath</v>
      </c>
      <c r="C5" s="24" t="str">
        <f>VLOOKUP(B5,'Competitor Roster'!B:D,2,FALSE)</f>
        <v>Macklin</v>
      </c>
      <c r="D5" s="69" t="str">
        <f>VLOOKUP(A5,'Rounds of 14 athletes'!B:F,4,FALSE)</f>
        <v>2</v>
      </c>
      <c r="E5" s="69" t="str">
        <f>VLOOKUP(A5,'Rounds of 14 athletes'!B:F,4,FALSE)</f>
        <v>2</v>
      </c>
      <c r="F5" s="65"/>
      <c r="G5" s="65"/>
    </row>
    <row r="6" spans="1:7">
      <c r="A6">
        <v>4</v>
      </c>
      <c r="B6" s="24" t="str">
        <f>VLOOKUP(A6,'Competitor Roster'!A:B,2,FALSE)</f>
        <v>Lee</v>
      </c>
      <c r="C6" s="24" t="str">
        <f>VLOOKUP(B6,'Competitor Roster'!B:D,2,FALSE)</f>
        <v>Janota</v>
      </c>
      <c r="D6" s="69" t="str">
        <f>VLOOKUP(A6,'Rounds of 14 athletes'!B:F,4,FALSE)</f>
        <v>0</v>
      </c>
      <c r="E6" s="69" t="str">
        <f>VLOOKUP(A6,'Rounds of 14 athletes'!B:F,4,FALSE)</f>
        <v>0</v>
      </c>
      <c r="F6" s="65"/>
      <c r="G6" s="65"/>
    </row>
    <row r="7" spans="1:7">
      <c r="A7">
        <v>5</v>
      </c>
      <c r="B7" s="24" t="str">
        <f>VLOOKUP(A7,'Competitor Roster'!A:B,2,FALSE)</f>
        <v>Zack</v>
      </c>
      <c r="C7" s="24" t="str">
        <f>VLOOKUP(B7,'Competitor Roster'!B:D,2,FALSE)</f>
        <v>Porter</v>
      </c>
      <c r="D7" s="69" t="str">
        <f>VLOOKUP(A7,'Rounds of 14 athletes'!B:F,4,FALSE)</f>
        <v>0</v>
      </c>
      <c r="E7" s="69" t="str">
        <f>VLOOKUP(A7,'Rounds of 14 athletes'!B:F,4,FALSE)</f>
        <v>0</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Rounds of 14 athletes</vt:lpstr>
      <vt:lpstr>Rounds</vt:lpstr>
      <vt:lpstr>Score Sheet</vt:lpstr>
      <vt:lpstr>Score Sheet (2)</vt:lpstr>
      <vt:lpstr>SCORE</vt:lpstr>
      <vt:lpstr>'Competitor Roster'!Print_Area</vt:lpstr>
      <vt:lpstr>'Heavy Weight Men'!Print_Area</vt:lpstr>
      <vt:lpstr>'Rounds of 14 athletes'!Print_Area</vt:lpstr>
      <vt:lpstr>SCORE!Print_Area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2018-12-10T22:45:49Z</cp:lastPrinted>
  <dcterms:created xsi:type="dcterms:W3CDTF">2012-12-13T18:30:16Z</dcterms:created>
  <dcterms:modified xsi:type="dcterms:W3CDTF">2018-12-10T22:45:59Z</dcterms:modified>
</cp:coreProperties>
</file>